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8">#REF!</definedName>
    <definedName name="\A" localSheetId="4">#REF!</definedName>
    <definedName name="\A" localSheetId="0">#REF!</definedName>
    <definedName name="\A" localSheetId="5">#REF!</definedName>
    <definedName name="\A" localSheetId="6">#REF!</definedName>
    <definedName name="\A" localSheetId="9">#REF!</definedName>
    <definedName name="\A" localSheetId="7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5">#REF!</definedName>
    <definedName name="\L" localSheetId="6">#REF!</definedName>
    <definedName name="\L" localSheetId="9">#REF!</definedName>
    <definedName name="\L" localSheetId="7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5">#REF!</definedName>
    <definedName name="\P" localSheetId="6">#REF!</definedName>
    <definedName name="\P" localSheetId="9">#REF!</definedName>
    <definedName name="\P" localSheetId="7">#REF!</definedName>
    <definedName name="\P">#REF!</definedName>
    <definedName name="A_IMPRESIÓN_IM" localSheetId="8">#REF!</definedName>
    <definedName name="A_IMPRESIÓN_IM" localSheetId="4">#REF!</definedName>
    <definedName name="A_IMPRESIÓN_IM" localSheetId="0">#REF!</definedName>
    <definedName name="A_IMPRESIÓN_IM" localSheetId="5">#REF!</definedName>
    <definedName name="A_IMPRESIÓN_IM" localSheetId="6">#REF!</definedName>
    <definedName name="A_IMPRESIÓN_IM" localSheetId="9">#REF!</definedName>
    <definedName name="A_IMPRESIÓN_IM" localSheetId="7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5">#REF!</definedName>
    <definedName name="ADI" localSheetId="6">#REF!</definedName>
    <definedName name="ADI" localSheetId="9">#REF!</definedName>
    <definedName name="ADI" localSheetId="7">#REF!</definedName>
    <definedName name="ADI">#REF!</definedName>
    <definedName name="_xlnm.Print_Area" localSheetId="8">'ABRIL'!$A$1:$F$13</definedName>
    <definedName name="_xlnm.Print_Area" localSheetId="4">'AGOSTO'!$A$1:$E$13</definedName>
    <definedName name="_xlnm.Print_Area" localSheetId="0">'DICIEMBRE'!$A$1:$E$13</definedName>
    <definedName name="_xlnm.Print_Area" localSheetId="11">'ENERO'!$A$1:$F$13</definedName>
    <definedName name="_xlnm.Print_Area" localSheetId="10">'FEBRERO'!$A$1:$F$13</definedName>
    <definedName name="_xlnm.Print_Area" localSheetId="5">'JULIO'!$A$1:$F$13</definedName>
    <definedName name="_xlnm.Print_Area" localSheetId="6">'JUNIO'!$A$1:$F$13</definedName>
    <definedName name="_xlnm.Print_Area" localSheetId="9">'MARZO'!$A$1:$F$13</definedName>
    <definedName name="_xlnm.Print_Area" localSheetId="7">'MAYO'!$A$1:$F$13</definedName>
    <definedName name="base" localSheetId="8">#REF!</definedName>
    <definedName name="base" localSheetId="4">#REF!</definedName>
    <definedName name="base" localSheetId="0">#REF!</definedName>
    <definedName name="base" localSheetId="5">#REF!</definedName>
    <definedName name="base" localSheetId="6">#REF!</definedName>
    <definedName name="base" localSheetId="9">#REF!</definedName>
    <definedName name="base" localSheetId="7">#REF!</definedName>
    <definedName name="base">#REF!</definedName>
    <definedName name="base_VaR" localSheetId="8">#REF!</definedName>
    <definedName name="base_VaR" localSheetId="4">#REF!</definedName>
    <definedName name="base_VaR" localSheetId="0">#REF!</definedName>
    <definedName name="base_VaR" localSheetId="5">#REF!</definedName>
    <definedName name="base_VaR" localSheetId="6">#REF!</definedName>
    <definedName name="base_VaR" localSheetId="9">#REF!</definedName>
    <definedName name="base_VaR" localSheetId="7">#REF!</definedName>
    <definedName name="base_VaR">#REF!</definedName>
    <definedName name="CONTADO">#REF!</definedName>
    <definedName name="CREDITO">#REF!</definedName>
    <definedName name="DAT" localSheetId="8">#REF!</definedName>
    <definedName name="DAT" localSheetId="4">#REF!</definedName>
    <definedName name="DAT" localSheetId="0">#REF!</definedName>
    <definedName name="DAT" localSheetId="5">#REF!</definedName>
    <definedName name="DAT" localSheetId="6">#REF!</definedName>
    <definedName name="DAT" localSheetId="9">#REF!</definedName>
    <definedName name="DAT" localSheetId="7">#REF!</definedName>
    <definedName name="DAT">#REF!</definedName>
    <definedName name="E_03" localSheetId="8">#REF!</definedName>
    <definedName name="E_03" localSheetId="4">#REF!</definedName>
    <definedName name="E_03" localSheetId="0">#REF!</definedName>
    <definedName name="E_03" localSheetId="5">#REF!</definedName>
    <definedName name="E_03" localSheetId="6">#REF!</definedName>
    <definedName name="E_03" localSheetId="9">#REF!</definedName>
    <definedName name="E_03" localSheetId="7">#REF!</definedName>
    <definedName name="E_03">#REF!</definedName>
    <definedName name="ERR" localSheetId="8">'[1]TARIF2002'!#REF!</definedName>
    <definedName name="ERR" localSheetId="4">'[1]TARIF2002'!#REF!</definedName>
    <definedName name="ERR" localSheetId="0">'[1]TARIF2002'!#REF!</definedName>
    <definedName name="ERR" localSheetId="5">'[1]TARIF2002'!#REF!</definedName>
    <definedName name="ERR" localSheetId="6">'[1]TARIF2002'!#REF!</definedName>
    <definedName name="ERR" localSheetId="9">'[1]TARIF2002'!#REF!</definedName>
    <definedName name="ERR" localSheetId="7">'[1]TARIF2002'!#REF!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5">#REF!</definedName>
    <definedName name="ERROR" localSheetId="6">#REF!</definedName>
    <definedName name="ERROR" localSheetId="9">#REF!</definedName>
    <definedName name="ERROR" localSheetId="7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5">#REF!</definedName>
    <definedName name="ERROR1" localSheetId="6">#REF!</definedName>
    <definedName name="ERROR1" localSheetId="9">#REF!</definedName>
    <definedName name="ERROR1" localSheetId="7">#REF!</definedName>
    <definedName name="ERROR1">#REF!</definedName>
    <definedName name="ERROR2" localSheetId="8">#REF!</definedName>
    <definedName name="ERROR2" localSheetId="4">#REF!</definedName>
    <definedName name="ERROR2" localSheetId="0">#REF!</definedName>
    <definedName name="ERROR2" localSheetId="5">#REF!</definedName>
    <definedName name="ERROR2" localSheetId="6">#REF!</definedName>
    <definedName name="ERROR2" localSheetId="9">#REF!</definedName>
    <definedName name="ERROR2" localSheetId="7">#REF!</definedName>
    <definedName name="ERROR2">#REF!</definedName>
    <definedName name="ERROR3" localSheetId="8">'[1]TARIF2002'!#REF!</definedName>
    <definedName name="ERROR3" localSheetId="4">'[1]TARIF2002'!#REF!</definedName>
    <definedName name="ERROR3" localSheetId="0">'[1]TARIF2002'!#REF!</definedName>
    <definedName name="ERROR3" localSheetId="5">'[1]TARIF2002'!#REF!</definedName>
    <definedName name="ERROR3" localSheetId="6">'[1]TARIF2002'!#REF!</definedName>
    <definedName name="ERROR3" localSheetId="9">'[1]TARIF2002'!#REF!</definedName>
    <definedName name="ERROR3" localSheetId="7">'[1]TARIF2002'!#REF!</definedName>
    <definedName name="ERROR3">'[1]TARIF2002'!#REF!</definedName>
    <definedName name="ERROR5" localSheetId="8">'[1]TARIF2002'!#REF!</definedName>
    <definedName name="ERROR5" localSheetId="4">'[1]TARIF2002'!#REF!</definedName>
    <definedName name="ERROR5" localSheetId="0">'[1]TARIF2002'!#REF!</definedName>
    <definedName name="ERROR5" localSheetId="5">'[1]TARIF2002'!#REF!</definedName>
    <definedName name="ERROR5" localSheetId="6">'[1]TARIF2002'!#REF!</definedName>
    <definedName name="ERROR5" localSheetId="9">'[1]TARIF2002'!#REF!</definedName>
    <definedName name="ERROR5" localSheetId="7">'[1]TARIF2002'!#REF!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5">#REF!</definedName>
    <definedName name="j" localSheetId="6">#REF!</definedName>
    <definedName name="j" localSheetId="9">#REF!</definedName>
    <definedName name="j" localSheetId="7">#REF!</definedName>
    <definedName name="j">#REF!</definedName>
    <definedName name="JA" localSheetId="8">#REF!</definedName>
    <definedName name="JA" localSheetId="4">#REF!</definedName>
    <definedName name="JA" localSheetId="0">#REF!</definedName>
    <definedName name="JA" localSheetId="5">#REF!</definedName>
    <definedName name="JA" localSheetId="6">#REF!</definedName>
    <definedName name="JA" localSheetId="9">#REF!</definedName>
    <definedName name="JA" localSheetId="7">#REF!</definedName>
    <definedName name="JA">#REF!</definedName>
    <definedName name="MATRIZRICS">'[4]RICS NUEVA HOJA DIARIA'!$A$1:$AB$42</definedName>
    <definedName name="MES" localSheetId="8">#REF!</definedName>
    <definedName name="MES" localSheetId="4">#REF!</definedName>
    <definedName name="MES" localSheetId="0">#REF!</definedName>
    <definedName name="MES" localSheetId="5">#REF!</definedName>
    <definedName name="MES" localSheetId="6">#REF!</definedName>
    <definedName name="MES" localSheetId="9">#REF!</definedName>
    <definedName name="MES" localSheetId="7">#REF!</definedName>
    <definedName name="MES">#REF!</definedName>
    <definedName name="Q" localSheetId="8">'[3]TARIF2002'!#REF!</definedName>
    <definedName name="Q" localSheetId="4">'[3]TARIF2002'!#REF!</definedName>
    <definedName name="Q" localSheetId="0">'[3]TARIF2002'!#REF!</definedName>
    <definedName name="Q" localSheetId="5">'[3]TARIF2002'!#REF!</definedName>
    <definedName name="Q" localSheetId="6">'[3]TARIF2002'!#REF!</definedName>
    <definedName name="Q" localSheetId="9">'[3]TARIF2002'!#REF!</definedName>
    <definedName name="Q" localSheetId="7">'[3]TARIF2002'!#REF!</definedName>
    <definedName name="Q">'[3]TARIF2002'!#REF!</definedName>
    <definedName name="QE" localSheetId="8">'[1]TARIF2002'!#REF!</definedName>
    <definedName name="QE" localSheetId="4">'[1]TARIF2002'!#REF!</definedName>
    <definedName name="QE" localSheetId="0">'[1]TARIF2002'!#REF!</definedName>
    <definedName name="QE" localSheetId="5">'[1]TARIF2002'!#REF!</definedName>
    <definedName name="QE" localSheetId="6">'[1]TARIF2002'!#REF!</definedName>
    <definedName name="QE" localSheetId="9">'[1]TARIF2002'!#REF!</definedName>
    <definedName name="QE" localSheetId="7">'[1]TARIF2002'!#REF!</definedName>
    <definedName name="QE">'[1]TARIF2002'!#REF!</definedName>
    <definedName name="QE_TE" localSheetId="8">'[1]TARIF2002'!#REF!</definedName>
    <definedName name="QE_TE" localSheetId="4">'[1]TARIF2002'!#REF!</definedName>
    <definedName name="QE_TE" localSheetId="0">'[1]TARIF2002'!#REF!</definedName>
    <definedName name="QE_TE" localSheetId="5">'[1]TARIF2002'!#REF!</definedName>
    <definedName name="QE_TE" localSheetId="6">'[1]TARIF2002'!#REF!</definedName>
    <definedName name="QE_TE" localSheetId="9">'[1]TARIF2002'!#REF!</definedName>
    <definedName name="QE_TE" localSheetId="7">'[1]TARIF2002'!#REF!</definedName>
    <definedName name="QE_TE">'[1]TARIF2002'!#REF!</definedName>
    <definedName name="QI" localSheetId="8">'[1]TARIF2002'!#REF!</definedName>
    <definedName name="QI" localSheetId="4">'[1]TARIF2002'!#REF!</definedName>
    <definedName name="QI" localSheetId="0">'[1]TARIF2002'!#REF!</definedName>
    <definedName name="QI" localSheetId="5">'[1]TARIF2002'!#REF!</definedName>
    <definedName name="QI" localSheetId="6">'[1]TARIF2002'!#REF!</definedName>
    <definedName name="QI" localSheetId="9">'[1]TARIF2002'!#REF!</definedName>
    <definedName name="QI" localSheetId="7">'[1]TARIF2002'!#REF!</definedName>
    <definedName name="QI">'[1]TARIF2002'!#REF!</definedName>
    <definedName name="QI_TI" localSheetId="8">'[1]TARIF2002'!#REF!</definedName>
    <definedName name="QI_TI" localSheetId="4">'[1]TARIF2002'!#REF!</definedName>
    <definedName name="QI_TI" localSheetId="0">'[1]TARIF2002'!#REF!</definedName>
    <definedName name="QI_TI" localSheetId="5">'[1]TARIF2002'!#REF!</definedName>
    <definedName name="QI_TI" localSheetId="6">'[1]TARIF2002'!#REF!</definedName>
    <definedName name="QI_TI" localSheetId="9">'[1]TARIF2002'!#REF!</definedName>
    <definedName name="QI_TI" localSheetId="7">'[1]TARIF2002'!#REF!</definedName>
    <definedName name="QI_TI">'[1]TARIF2002'!#REF!</definedName>
    <definedName name="QN" localSheetId="8">'[1]TARIF2002'!#REF!</definedName>
    <definedName name="QN" localSheetId="4">'[1]TARIF2002'!#REF!</definedName>
    <definedName name="QN" localSheetId="0">'[1]TARIF2002'!#REF!</definedName>
    <definedName name="QN" localSheetId="5">'[1]TARIF2002'!#REF!</definedName>
    <definedName name="QN" localSheetId="6">'[1]TARIF2002'!#REF!</definedName>
    <definedName name="QN" localSheetId="9">'[1]TARIF2002'!#REF!</definedName>
    <definedName name="QN" localSheetId="7">'[1]TARIF2002'!#REF!</definedName>
    <definedName name="QN">'[1]TARIF2002'!#REF!</definedName>
    <definedName name="QN_QI" localSheetId="8">'[1]TARIF2002'!#REF!</definedName>
    <definedName name="QN_QI" localSheetId="4">'[1]TARIF2002'!#REF!</definedName>
    <definedName name="QN_QI" localSheetId="0">'[1]TARIF2002'!#REF!</definedName>
    <definedName name="QN_QI" localSheetId="5">'[1]TARIF2002'!#REF!</definedName>
    <definedName name="QN_QI" localSheetId="6">'[1]TARIF2002'!#REF!</definedName>
    <definedName name="QN_QI" localSheetId="9">'[1]TARIF2002'!#REF!</definedName>
    <definedName name="QN_QI" localSheetId="7">'[1]TARIF2002'!#REF!</definedName>
    <definedName name="QN_QI">'[1]TARIF2002'!#REF!</definedName>
    <definedName name="QNS" localSheetId="8">'[3]TARIF2002'!#REF!</definedName>
    <definedName name="QNS" localSheetId="4">'[3]TARIF2002'!#REF!</definedName>
    <definedName name="QNS" localSheetId="0">'[3]TARIF2002'!#REF!</definedName>
    <definedName name="QNS" localSheetId="5">'[3]TARIF2002'!#REF!</definedName>
    <definedName name="QNS" localSheetId="6">'[3]TARIF2002'!#REF!</definedName>
    <definedName name="QNS" localSheetId="9">'[3]TARIF2002'!#REF!</definedName>
    <definedName name="QNS" localSheetId="7">'[3]TARIF2002'!#REF!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5">#REF!</definedName>
    <definedName name="REG" localSheetId="6">#REF!</definedName>
    <definedName name="REG" localSheetId="9">#REF!</definedName>
    <definedName name="REG" localSheetId="7">#REF!</definedName>
    <definedName name="REG">#REF!</definedName>
    <definedName name="REGULAR" localSheetId="8">#REF!</definedName>
    <definedName name="REGULAR" localSheetId="4">#REF!</definedName>
    <definedName name="REGULAR" localSheetId="0">#REF!</definedName>
    <definedName name="REGULAR" localSheetId="5">#REF!</definedName>
    <definedName name="REGULAR" localSheetId="6">#REF!</definedName>
    <definedName name="REGULAR" localSheetId="9">#REF!</definedName>
    <definedName name="REGULAR" localSheetId="7">#REF!</definedName>
    <definedName name="REGULAR">#REF!</definedName>
    <definedName name="SOL" localSheetId="8">#REF!</definedName>
    <definedName name="SOL" localSheetId="4">#REF!</definedName>
    <definedName name="SOL" localSheetId="0">#REF!</definedName>
    <definedName name="SOL" localSheetId="5">#REF!</definedName>
    <definedName name="SOL" localSheetId="6">#REF!</definedName>
    <definedName name="SOL" localSheetId="9">#REF!</definedName>
    <definedName name="SOL" localSheetId="7">#REF!</definedName>
    <definedName name="SOL">#REF!</definedName>
    <definedName name="TE" localSheetId="8">'[1]TARIF2002'!#REF!</definedName>
    <definedName name="TE" localSheetId="4">'[1]TARIF2002'!#REF!</definedName>
    <definedName name="TE" localSheetId="0">'[1]TARIF2002'!#REF!</definedName>
    <definedName name="TE" localSheetId="5">'[1]TARIF2002'!#REF!</definedName>
    <definedName name="TE" localSheetId="6">'[1]TARIF2002'!#REF!</definedName>
    <definedName name="TE" localSheetId="9">'[1]TARIF2002'!#REF!</definedName>
    <definedName name="TE" localSheetId="7">'[1]TARIF2002'!#REF!</definedName>
    <definedName name="TE">'[1]TARIF2002'!#REF!</definedName>
    <definedName name="TI" localSheetId="8">'[1]TARIF2002'!#REF!</definedName>
    <definedName name="TI" localSheetId="4">'[1]TARIF2002'!#REF!</definedName>
    <definedName name="TI" localSheetId="0">'[1]TARIF2002'!#REF!</definedName>
    <definedName name="TI" localSheetId="5">'[1]TARIF2002'!#REF!</definedName>
    <definedName name="TI" localSheetId="6">'[1]TARIF2002'!#REF!</definedName>
    <definedName name="TI" localSheetId="9">'[1]TARIF2002'!#REF!</definedName>
    <definedName name="TI" localSheetId="7">'[1]TARIF2002'!#REF!</definedName>
    <definedName name="TI">'[1]TARIF2002'!#REF!</definedName>
    <definedName name="TITU" localSheetId="8">#REF!</definedName>
    <definedName name="TITU" localSheetId="4">#REF!</definedName>
    <definedName name="TITU" localSheetId="0">#REF!</definedName>
    <definedName name="TITU" localSheetId="5">#REF!</definedName>
    <definedName name="TITU" localSheetId="6">#REF!</definedName>
    <definedName name="TITU" localSheetId="9">#REF!</definedName>
    <definedName name="TITU" localSheetId="7">#REF!</definedName>
    <definedName name="TITU">#REF!</definedName>
    <definedName name="TOT" localSheetId="8">#REF!</definedName>
    <definedName name="TOT" localSheetId="4">#REF!</definedName>
    <definedName name="TOT" localSheetId="0">#REF!</definedName>
    <definedName name="TOT" localSheetId="5">#REF!</definedName>
    <definedName name="TOT" localSheetId="6">#REF!</definedName>
    <definedName name="TOT" localSheetId="9">#REF!</definedName>
    <definedName name="TOT" localSheetId="7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<sst xmlns="http://schemas.openxmlformats.org/spreadsheetml/2006/main" count="198" uniqueCount="27">
  <si>
    <t>ESTRUCTURA DE PRECIOS DE COMBUSTIBLES LIQUIDOS</t>
  </si>
  <si>
    <t>DE VENTA EN LA REFINERIA DE ORITO</t>
  </si>
  <si>
    <t>$/Galón</t>
  </si>
  <si>
    <t>VIGENCIA:  0:00 horas 1 de ENERO de 2008</t>
  </si>
  <si>
    <t>CONCEPTO</t>
  </si>
  <si>
    <t>GASOLINA REGULAR</t>
  </si>
  <si>
    <t>QUEROSENO</t>
  </si>
  <si>
    <t>ACPM</t>
  </si>
  <si>
    <t>BENCINA</t>
  </si>
  <si>
    <t>COMBUSTOLEO</t>
  </si>
  <si>
    <t>Ingreso al Productor</t>
  </si>
  <si>
    <t>Manejo</t>
  </si>
  <si>
    <t>Impuesto Global</t>
  </si>
  <si>
    <t>Impuesto a las Ventas</t>
  </si>
  <si>
    <t>Margen de ECOPETROL</t>
  </si>
  <si>
    <t>Sobretasa</t>
  </si>
  <si>
    <t>Precio de Venta con Sobretasa</t>
  </si>
  <si>
    <t>VIGENCIA:  0:00 horas 1 de FEBRERO de 2008</t>
  </si>
  <si>
    <t>VIGENCIA:  0:00 horas 1 de MARZO de 2008</t>
  </si>
  <si>
    <t>VIGENCIA:  0:00 horas 1 de ABRIL de 2008</t>
  </si>
  <si>
    <t>VIGENCIA:  0:00 horas 1 de MAYO de 2008</t>
  </si>
  <si>
    <t>VIGENCIA:  0:00 horas 1 de JUNIO de 2008</t>
  </si>
  <si>
    <t>VIGENCIA:  0:00 horas 1 de JULIO de 2008</t>
  </si>
  <si>
    <t>VIGENCIA:  0:00 horas 1 de AGOSTO de 2008</t>
  </si>
  <si>
    <t>'VIGENCIA: 00 HORAS DEL 1 DE SEPTIEMBRE DE 2008</t>
  </si>
  <si>
    <t>'VIGENCIA: 00 HORAS DEL 1 DE NOVIEMBRE DE 2008</t>
  </si>
  <si>
    <t>VIGENCIA: 00 HORAS DEL 1 DE DICIEMBRE  DE 2008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</si>
</sst>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%"/>
    <numFmt numFmtId="193" formatCode="0.0000"/>
    <numFmt numFmtId="194" formatCode="#,##0.0000_);\(#,##0.0000\)"/>
    <numFmt numFmtId="195" formatCode="0.00000"/>
    <numFmt numFmtId="196" formatCode="#,##0.0000"/>
    <numFmt numFmtId="197" formatCode="General_)"/>
    <numFmt numFmtId="198" formatCode="_-* #,##0.0000_-;\-* #,##0.0000_-;_-* &quot;-&quot;??_-;_-@_-"/>
    <numFmt numFmtId="199" formatCode="_-* #,##0.000\ _p_t_a_-;\-* #,##0.000\ _p_t_a_-;_-* &quot;-&quot;??\ _p_t_a_-;_-@_-"/>
    <numFmt numFmtId="200" formatCode="_-* #,##0.0000\ _p_t_a_-;\-* #,##0.0000\ _p_t_a_-;_-* &quot;-&quot;??\ _p_t_a_-;_-@_-"/>
    <numFmt numFmtId="201" formatCode="_-* #,##0.00000_-;\-* #,##0.00000_-;_-* &quot;-&quot;??_-;_-@_-"/>
    <numFmt numFmtId="202" formatCode="_-* #,##0.00_-;\-* #,##0.00_-;_-* &quot;-&quot;_-;_-@_-"/>
    <numFmt numFmtId="203" formatCode="_ * #,##0.00000_ ;_ * \-#,##0.00000_ ;_ * &quot;-&quot;??_ ;_ @_ "/>
    <numFmt numFmtId="204" formatCode="_ * #,##0.000000_ ;_ * \-#,##0.000000_ ;_ * &quot;-&quot;??_ ;_ @_ "/>
    <numFmt numFmtId="205" formatCode="0.000"/>
    <numFmt numFmtId="206" formatCode="#,##0.000_);\(#,##0.000\)"/>
    <numFmt numFmtId="207" formatCode="_-* #,##0.000_-;\-* #,##0.000_-;_-* &quot;-&quot;??_-;_-@_-"/>
    <numFmt numFmtId="208" formatCode="#,##0.000"/>
    <numFmt numFmtId="209" formatCode="mmmm\ d\,\ yyyy"/>
    <numFmt numFmtId="210" formatCode="mmmm\-yy"/>
    <numFmt numFmtId="211" formatCode="_(* #,##0.0_);_(* \(#,##0.0\);_(* &quot;-&quot;??_);_(@_)"/>
    <numFmt numFmtId="212" formatCode="_-* #,##0.00\ _p_t_a_-;\-* #,##0.00\ _p_t_a_-;_-* &quot;-&quot;\ _p_t_a_-;_-@_-"/>
    <numFmt numFmtId="213" formatCode=";;;"/>
    <numFmt numFmtId="214" formatCode="#,##0.000000"/>
    <numFmt numFmtId="215" formatCode="_-* #,##0.000_-;\-* #,##0.000_-;_-* &quot;-&quot;_-;_-@_-"/>
    <numFmt numFmtId="216" formatCode="mmmmm/yy"/>
    <numFmt numFmtId="217" formatCode="[$-F800]dddd\,\ mmmm\ dd\,\ yyyy"/>
    <numFmt numFmtId="218" formatCode="[$-C0A]dddd\,\ dd&quot; de &quot;mmmm&quot; de &quot;yyyy"/>
    <numFmt numFmtId="219" formatCode="#,##0.00000000"/>
    <numFmt numFmtId="220" formatCode="#,##0.00000000000"/>
    <numFmt numFmtId="221" formatCode="##0.00##"/>
    <numFmt numFmtId="222" formatCode="0.000%"/>
    <numFmt numFmtId="223" formatCode="0.0000%"/>
    <numFmt numFmtId="224" formatCode="_(&quot;$&quot;* #,##0.00_);_(&quot;$&quot;* \(#,##0.00\);_(&quot;$&quot;* &quot;-&quot;??_);_(@_)"/>
    <numFmt numFmtId="225" formatCode="_(&quot;$&quot;* #,##0_);_(&quot;$&quot;* \(#,##0\);_(&quot;$&quot;* &quot;-&quot;_);_(@_)"/>
  </numFmts>
  <fonts count="34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6"/>
      <color indexed="36"/>
      <name val="Arial"/>
      <family val="2"/>
    </font>
    <font>
      <sz val="7"/>
      <name val="Small Fonts"/>
      <family val="2"/>
    </font>
    <font>
      <b/>
      <sz val="8"/>
      <name val="Times New Roman"/>
      <family val="1"/>
    </font>
    <font>
      <sz val="8"/>
      <name val="Helv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0"/>
      <name val="Arial"/>
      <family val="2"/>
    </font>
    <font>
      <b/>
      <sz val="16"/>
      <color indexed="17"/>
      <name val="Arial"/>
      <family val="2"/>
    </font>
    <font>
      <b/>
      <sz val="16"/>
      <color theme="6" tint="-0.499969989061355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theme="0" tint="-0.24993999302387238"/>
      </left>
      <right style="dotted">
        <color theme="0" tint="-0.24993999302387238"/>
      </right>
      <top style="double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uble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tted">
        <color theme="0" tint="-0.24993999302387238"/>
      </bottom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uble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uble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 style="double">
        <color theme="0" tint="-0.2499399930238723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" fillId="0" borderId="0">
      <alignment/>
      <protection locked="0"/>
    </xf>
    <xf numFmtId="0" fontId="24" fillId="22" borderId="0" applyNumberFormat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97" fontId="8" fillId="0" borderId="0">
      <alignment horizontal="left"/>
      <protection/>
    </xf>
    <xf numFmtId="38" fontId="9" fillId="0" borderId="0">
      <alignment/>
      <protection/>
    </xf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" fillId="0" borderId="9">
      <alignment/>
      <protection locked="0"/>
    </xf>
  </cellStyleXfs>
  <cellXfs count="90">
    <xf numFmtId="0" fontId="0" fillId="0" borderId="0" xfId="0" applyAlignment="1">
      <alignment/>
    </xf>
    <xf numFmtId="0" fontId="11" fillId="0" borderId="0" xfId="0" applyFont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 quotePrefix="1">
      <alignment horizontal="left"/>
      <protection hidden="1"/>
    </xf>
    <xf numFmtId="0" fontId="13" fillId="24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/>
    </xf>
    <xf numFmtId="191" fontId="12" fillId="0" borderId="12" xfId="64" applyFont="1" applyFill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/>
      <protection hidden="1"/>
    </xf>
    <xf numFmtId="0" fontId="12" fillId="0" borderId="13" xfId="0" applyFont="1" applyBorder="1" applyAlignment="1" applyProtection="1" quotePrefix="1">
      <alignment horizontal="left"/>
      <protection hidden="1"/>
    </xf>
    <xf numFmtId="0" fontId="11" fillId="25" borderId="10" xfId="0" applyFont="1" applyFill="1" applyBorder="1" applyAlignment="1" applyProtection="1">
      <alignment horizontal="center"/>
      <protection hidden="1"/>
    </xf>
    <xf numFmtId="191" fontId="11" fillId="25" borderId="10" xfId="64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/>
      <protection hidden="1"/>
    </xf>
    <xf numFmtId="2" fontId="14" fillId="0" borderId="0" xfId="0" applyNumberFormat="1" applyFont="1" applyBorder="1" applyAlignment="1" applyProtection="1">
      <alignment/>
      <protection hidden="1"/>
    </xf>
    <xf numFmtId="2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191" fontId="12" fillId="0" borderId="12" xfId="66" applyNumberFormat="1" applyFont="1" applyFill="1" applyBorder="1" applyAlignment="1" applyProtection="1">
      <alignment horizontal="center"/>
      <protection hidden="1"/>
    </xf>
    <xf numFmtId="191" fontId="11" fillId="25" borderId="10" xfId="66" applyNumberFormat="1" applyFont="1" applyFill="1" applyBorder="1" applyAlignment="1" applyProtection="1">
      <alignment horizontal="center"/>
      <protection hidden="1"/>
    </xf>
    <xf numFmtId="191" fontId="12" fillId="0" borderId="12" xfId="67" applyNumberFormat="1" applyFont="1" applyFill="1" applyBorder="1" applyAlignment="1" applyProtection="1">
      <alignment horizontal="center"/>
      <protection hidden="1"/>
    </xf>
    <xf numFmtId="191" fontId="11" fillId="25" borderId="10" xfId="67" applyNumberFormat="1" applyFont="1" applyFill="1" applyBorder="1" applyAlignment="1" applyProtection="1">
      <alignment horizontal="center"/>
      <protection hidden="1"/>
    </xf>
    <xf numFmtId="191" fontId="12" fillId="0" borderId="12" xfId="68" applyNumberFormat="1" applyFont="1" applyFill="1" applyBorder="1" applyAlignment="1" applyProtection="1">
      <alignment horizontal="center"/>
      <protection hidden="1"/>
    </xf>
    <xf numFmtId="191" fontId="11" fillId="25" borderId="10" xfId="68" applyNumberFormat="1" applyFont="1" applyFill="1" applyBorder="1" applyAlignment="1" applyProtection="1">
      <alignment horizontal="center"/>
      <protection hidden="1"/>
    </xf>
    <xf numFmtId="171" fontId="12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191" fontId="12" fillId="0" borderId="14" xfId="64" applyFont="1" applyFill="1" applyBorder="1" applyAlignment="1" applyProtection="1">
      <alignment horizontal="center"/>
      <protection hidden="1"/>
    </xf>
    <xf numFmtId="0" fontId="11" fillId="25" borderId="15" xfId="0" applyFont="1" applyFill="1" applyBorder="1" applyAlignment="1" applyProtection="1">
      <alignment horizontal="left"/>
      <protection hidden="1"/>
    </xf>
    <xf numFmtId="191" fontId="11" fillId="25" borderId="16" xfId="64" applyFont="1" applyFill="1" applyBorder="1" applyAlignment="1" applyProtection="1">
      <alignment horizontal="center"/>
      <protection hidden="1"/>
    </xf>
    <xf numFmtId="191" fontId="11" fillId="25" borderId="17" xfId="64" applyFont="1" applyFill="1" applyBorder="1" applyAlignment="1" applyProtection="1">
      <alignment horizontal="center"/>
      <protection hidden="1"/>
    </xf>
    <xf numFmtId="191" fontId="11" fillId="25" borderId="18" xfId="64" applyFont="1" applyFill="1" applyBorder="1" applyAlignment="1" applyProtection="1">
      <alignment horizontal="center"/>
      <protection hidden="1"/>
    </xf>
    <xf numFmtId="0" fontId="31" fillId="24" borderId="19" xfId="0" applyFont="1" applyFill="1" applyBorder="1" applyAlignment="1" applyProtection="1">
      <alignment horizontal="center" vertical="center" wrapText="1"/>
      <protection hidden="1"/>
    </xf>
    <xf numFmtId="0" fontId="31" fillId="24" borderId="20" xfId="0" applyFont="1" applyFill="1" applyBorder="1" applyAlignment="1" applyProtection="1">
      <alignment horizontal="center" vertical="center" wrapText="1"/>
      <protection hidden="1"/>
    </xf>
    <xf numFmtId="0" fontId="31" fillId="24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/>
      <protection hidden="1"/>
    </xf>
    <xf numFmtId="191" fontId="12" fillId="0" borderId="23" xfId="64" applyFont="1" applyFill="1" applyBorder="1" applyAlignment="1" applyProtection="1">
      <alignment horizontal="center"/>
      <protection hidden="1"/>
    </xf>
    <xf numFmtId="0" fontId="12" fillId="0" borderId="24" xfId="0" applyFont="1" applyBorder="1" applyAlignment="1" applyProtection="1" quotePrefix="1">
      <alignment horizontal="left"/>
      <protection hidden="1"/>
    </xf>
    <xf numFmtId="191" fontId="12" fillId="0" borderId="25" xfId="64" applyFont="1" applyFill="1" applyBorder="1" applyAlignment="1" applyProtection="1">
      <alignment horizontal="center"/>
      <protection hidden="1"/>
    </xf>
    <xf numFmtId="191" fontId="12" fillId="0" borderId="26" xfId="64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Continuous"/>
      <protection hidden="1"/>
    </xf>
    <xf numFmtId="0" fontId="33" fillId="0" borderId="0" xfId="0" applyFont="1" applyAlignment="1" applyProtection="1" quotePrefix="1">
      <alignment horizontal="left"/>
      <protection hidden="1"/>
    </xf>
    <xf numFmtId="0" fontId="31" fillId="24" borderId="27" xfId="0" applyFont="1" applyFill="1" applyBorder="1" applyAlignment="1" applyProtection="1">
      <alignment horizontal="center" vertical="center" wrapText="1"/>
      <protection hidden="1"/>
    </xf>
    <xf numFmtId="0" fontId="31" fillId="24" borderId="28" xfId="0" applyFont="1" applyFill="1" applyBorder="1" applyAlignment="1" applyProtection="1">
      <alignment horizontal="center" vertical="center" wrapText="1"/>
      <protection hidden="1"/>
    </xf>
    <xf numFmtId="0" fontId="31" fillId="24" borderId="29" xfId="0" applyFont="1" applyFill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/>
      <protection hidden="1"/>
    </xf>
    <xf numFmtId="191" fontId="12" fillId="0" borderId="31" xfId="64" applyFont="1" applyFill="1" applyBorder="1" applyAlignment="1" applyProtection="1">
      <alignment horizontal="center"/>
      <protection hidden="1"/>
    </xf>
    <xf numFmtId="191" fontId="12" fillId="0" borderId="32" xfId="64" applyFont="1" applyFill="1" applyBorder="1" applyAlignment="1" applyProtection="1">
      <alignment horizontal="center"/>
      <protection hidden="1"/>
    </xf>
    <xf numFmtId="0" fontId="12" fillId="0" borderId="30" xfId="0" applyFont="1" applyBorder="1" applyAlignment="1" applyProtection="1" quotePrefix="1">
      <alignment horizontal="left"/>
      <protection hidden="1"/>
    </xf>
    <xf numFmtId="0" fontId="33" fillId="25" borderId="33" xfId="0" applyFont="1" applyFill="1" applyBorder="1" applyAlignment="1" applyProtection="1">
      <alignment horizontal="left"/>
      <protection hidden="1"/>
    </xf>
    <xf numFmtId="191" fontId="33" fillId="25" borderId="34" xfId="64" applyFont="1" applyFill="1" applyBorder="1" applyAlignment="1" applyProtection="1">
      <alignment horizontal="center"/>
      <protection hidden="1"/>
    </xf>
    <xf numFmtId="191" fontId="33" fillId="25" borderId="35" xfId="64" applyFont="1" applyFill="1" applyBorder="1" applyAlignment="1" applyProtection="1">
      <alignment horizontal="center"/>
      <protection hidden="1"/>
    </xf>
    <xf numFmtId="0" fontId="33" fillId="26" borderId="0" xfId="0" applyFont="1" applyFill="1" applyAlignment="1" applyProtection="1">
      <alignment horizontal="centerContinuous"/>
      <protection hidden="1"/>
    </xf>
    <xf numFmtId="0" fontId="11" fillId="26" borderId="0" xfId="0" applyFont="1" applyFill="1" applyAlignment="1" applyProtection="1">
      <alignment horizontal="centerContinuous"/>
      <protection hidden="1"/>
    </xf>
    <xf numFmtId="0" fontId="12" fillId="26" borderId="0" xfId="0" applyFont="1" applyFill="1" applyAlignment="1" applyProtection="1">
      <alignment horizontal="centerContinuous"/>
      <protection hidden="1"/>
    </xf>
    <xf numFmtId="0" fontId="12" fillId="26" borderId="0" xfId="0" applyFont="1" applyFill="1" applyAlignment="1" applyProtection="1">
      <alignment/>
      <protection hidden="1"/>
    </xf>
    <xf numFmtId="0" fontId="33" fillId="26" borderId="0" xfId="0" applyFont="1" applyFill="1" applyAlignment="1" applyProtection="1" quotePrefix="1">
      <alignment horizontal="left"/>
      <protection hidden="1"/>
    </xf>
    <xf numFmtId="0" fontId="31" fillId="27" borderId="27" xfId="0" applyFont="1" applyFill="1" applyBorder="1" applyAlignment="1" applyProtection="1">
      <alignment horizontal="center" vertical="center" wrapText="1"/>
      <protection hidden="1"/>
    </xf>
    <xf numFmtId="0" fontId="31" fillId="27" borderId="28" xfId="0" applyFont="1" applyFill="1" applyBorder="1" applyAlignment="1" applyProtection="1">
      <alignment horizontal="center" vertical="center" wrapText="1"/>
      <protection hidden="1"/>
    </xf>
    <xf numFmtId="0" fontId="31" fillId="27" borderId="29" xfId="0" applyFont="1" applyFill="1" applyBorder="1" applyAlignment="1" applyProtection="1">
      <alignment horizontal="center" vertical="center" wrapText="1"/>
      <protection hidden="1"/>
    </xf>
    <xf numFmtId="0" fontId="11" fillId="26" borderId="0" xfId="0" applyFont="1" applyFill="1" applyAlignment="1" applyProtection="1">
      <alignment/>
      <protection hidden="1"/>
    </xf>
    <xf numFmtId="0" fontId="12" fillId="26" borderId="30" xfId="0" applyFont="1" applyFill="1" applyBorder="1" applyAlignment="1" applyProtection="1">
      <alignment/>
      <protection hidden="1"/>
    </xf>
    <xf numFmtId="191" fontId="12" fillId="26" borderId="31" xfId="64" applyFont="1" applyFill="1" applyBorder="1" applyAlignment="1" applyProtection="1">
      <alignment horizontal="center"/>
      <protection hidden="1"/>
    </xf>
    <xf numFmtId="191" fontId="12" fillId="26" borderId="32" xfId="64" applyFont="1" applyFill="1" applyBorder="1" applyAlignment="1" applyProtection="1">
      <alignment horizontal="center"/>
      <protection hidden="1"/>
    </xf>
    <xf numFmtId="0" fontId="12" fillId="26" borderId="30" xfId="0" applyFont="1" applyFill="1" applyBorder="1" applyAlignment="1" applyProtection="1" quotePrefix="1">
      <alignment horizontal="left"/>
      <protection hidden="1"/>
    </xf>
    <xf numFmtId="0" fontId="33" fillId="28" borderId="33" xfId="0" applyFont="1" applyFill="1" applyBorder="1" applyAlignment="1" applyProtection="1">
      <alignment horizontal="left"/>
      <protection hidden="1"/>
    </xf>
    <xf numFmtId="191" fontId="33" fillId="28" borderId="34" xfId="64" applyFont="1" applyFill="1" applyBorder="1" applyAlignment="1" applyProtection="1">
      <alignment horizontal="center"/>
      <protection hidden="1"/>
    </xf>
    <xf numFmtId="191" fontId="33" fillId="28" borderId="35" xfId="64" applyFont="1" applyFill="1" applyBorder="1" applyAlignment="1" applyProtection="1">
      <alignment horizontal="center"/>
      <protection hidden="1"/>
    </xf>
    <xf numFmtId="0" fontId="14" fillId="26" borderId="0" xfId="0" applyFont="1" applyFill="1" applyBorder="1" applyAlignment="1" applyProtection="1">
      <alignment/>
      <protection hidden="1"/>
    </xf>
    <xf numFmtId="2" fontId="14" fillId="26" borderId="0" xfId="0" applyNumberFormat="1" applyFont="1" applyFill="1" applyBorder="1" applyAlignment="1" applyProtection="1">
      <alignment/>
      <protection hidden="1"/>
    </xf>
    <xf numFmtId="2" fontId="12" fillId="26" borderId="0" xfId="0" applyNumberFormat="1" applyFont="1" applyFill="1" applyAlignment="1" applyProtection="1">
      <alignment/>
      <protection hidden="1"/>
    </xf>
    <xf numFmtId="0" fontId="12" fillId="26" borderId="0" xfId="0" applyFont="1" applyFill="1" applyAlignment="1" applyProtection="1">
      <alignment horizontal="left"/>
      <protection hidden="1"/>
    </xf>
    <xf numFmtId="0" fontId="33" fillId="0" borderId="0" xfId="75" applyFont="1" applyAlignment="1" applyProtection="1">
      <alignment horizontal="centerContinuous"/>
      <protection hidden="1"/>
    </xf>
    <xf numFmtId="0" fontId="11" fillId="0" borderId="0" xfId="75" applyFont="1" applyAlignment="1" applyProtection="1">
      <alignment horizontal="centerContinuous"/>
      <protection hidden="1"/>
    </xf>
    <xf numFmtId="0" fontId="12" fillId="0" borderId="0" xfId="75" applyFont="1" applyAlignment="1" applyProtection="1">
      <alignment horizontal="centerContinuous"/>
      <protection hidden="1"/>
    </xf>
    <xf numFmtId="0" fontId="12" fillId="0" borderId="0" xfId="75" applyFont="1" applyProtection="1">
      <alignment/>
      <protection hidden="1"/>
    </xf>
    <xf numFmtId="0" fontId="33" fillId="0" borderId="0" xfId="75" applyFont="1" applyAlignment="1" applyProtection="1" quotePrefix="1">
      <alignment horizontal="left"/>
      <protection hidden="1"/>
    </xf>
    <xf numFmtId="0" fontId="31" fillId="24" borderId="27" xfId="75" applyFont="1" applyFill="1" applyBorder="1" applyAlignment="1" applyProtection="1">
      <alignment horizontal="center" vertical="center" wrapText="1"/>
      <protection hidden="1"/>
    </xf>
    <xf numFmtId="0" fontId="31" fillId="24" borderId="28" xfId="75" applyFont="1" applyFill="1" applyBorder="1" applyAlignment="1" applyProtection="1">
      <alignment horizontal="center" vertical="center" wrapText="1"/>
      <protection hidden="1"/>
    </xf>
    <xf numFmtId="0" fontId="31" fillId="24" borderId="29" xfId="75" applyFont="1" applyFill="1" applyBorder="1" applyAlignment="1" applyProtection="1">
      <alignment horizontal="center" vertical="center" wrapText="1"/>
      <protection hidden="1"/>
    </xf>
    <xf numFmtId="0" fontId="11" fillId="0" borderId="0" xfId="75" applyFont="1" applyProtection="1">
      <alignment/>
      <protection hidden="1"/>
    </xf>
    <xf numFmtId="0" fontId="12" fillId="0" borderId="30" xfId="75" applyFont="1" applyBorder="1" applyProtection="1">
      <alignment/>
      <protection hidden="1"/>
    </xf>
    <xf numFmtId="191" fontId="12" fillId="0" borderId="31" xfId="69" applyNumberFormat="1" applyFont="1" applyFill="1" applyBorder="1" applyAlignment="1" applyProtection="1">
      <alignment horizontal="center"/>
      <protection hidden="1"/>
    </xf>
    <xf numFmtId="191" fontId="12" fillId="0" borderId="32" xfId="69" applyNumberFormat="1" applyFont="1" applyFill="1" applyBorder="1" applyAlignment="1" applyProtection="1">
      <alignment horizontal="center"/>
      <protection hidden="1"/>
    </xf>
    <xf numFmtId="0" fontId="12" fillId="0" borderId="30" xfId="75" applyFont="1" applyBorder="1" applyAlignment="1" applyProtection="1" quotePrefix="1">
      <alignment horizontal="left"/>
      <protection hidden="1"/>
    </xf>
    <xf numFmtId="0" fontId="33" fillId="25" borderId="33" xfId="75" applyFont="1" applyFill="1" applyBorder="1" applyAlignment="1" applyProtection="1">
      <alignment horizontal="left"/>
      <protection hidden="1"/>
    </xf>
    <xf numFmtId="191" fontId="33" fillId="25" borderId="34" xfId="69" applyNumberFormat="1" applyFont="1" applyFill="1" applyBorder="1" applyAlignment="1" applyProtection="1">
      <alignment horizontal="center"/>
      <protection hidden="1"/>
    </xf>
    <xf numFmtId="191" fontId="33" fillId="25" borderId="35" xfId="69" applyNumberFormat="1" applyFont="1" applyFill="1" applyBorder="1" applyAlignment="1" applyProtection="1">
      <alignment horizontal="center"/>
      <protection hidden="1"/>
    </xf>
    <xf numFmtId="0" fontId="14" fillId="0" borderId="0" xfId="75" applyFont="1" applyBorder="1" applyProtection="1">
      <alignment/>
      <protection hidden="1"/>
    </xf>
    <xf numFmtId="2" fontId="14" fillId="0" borderId="0" xfId="75" applyNumberFormat="1" applyFont="1" applyBorder="1" applyProtection="1">
      <alignment/>
      <protection hidden="1"/>
    </xf>
    <xf numFmtId="2" fontId="12" fillId="0" borderId="0" xfId="75" applyNumberFormat="1" applyFont="1" applyProtection="1">
      <alignment/>
      <protection hidden="1"/>
    </xf>
    <xf numFmtId="0" fontId="12" fillId="0" borderId="0" xfId="75" applyFont="1" applyAlignment="1" applyProtection="1">
      <alignment horizontal="left"/>
      <protection hidden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Millares 2" xfId="66"/>
    <cellStyle name="Millares 3" xfId="67"/>
    <cellStyle name="Millares 4" xfId="68"/>
    <cellStyle name="Millares 5" xfId="69"/>
    <cellStyle name="Currency" xfId="70"/>
    <cellStyle name="Currency [0]" xfId="71"/>
    <cellStyle name="Monetario" xfId="72"/>
    <cellStyle name="Neutral" xfId="73"/>
    <cellStyle name="no dec" xfId="74"/>
    <cellStyle name="Normal 2" xfId="75"/>
    <cellStyle name="Notas" xfId="76"/>
    <cellStyle name="Percent" xfId="77"/>
    <cellStyle name="Priceheader" xfId="78"/>
    <cellStyle name="RM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ECIOS\COMBUSTIBLES\2008\PRECIOS%20OCTUBRE%202008%20FORMULADO%20G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PRECIOS%20DICIEMBRE%202008%20FORMULADO%20GC2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PreciosCombustiblesDIC-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544\Configuraci&#243;n%20local\Archivos%20temporales%20de%20Internet\Content.Outlook\J0K4UWID\PME-VPRECIOSCOMBUSTIBLESLIQUIDOSWE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copetrol.com.co/documentos/36905_PME-VPRECIOSCOMBUSTIBLESLIQUIDOSWE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COMIT&#201;%20DE%20PRECIOS\JULIO\PME-VPRECIOSCOMBUSTIBLESLIQUIDOSWE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BIODIESEL"/>
      <sheetName val="JET A1"/>
      <sheetName val="GASOLINA EXTRA OXIGENADA"/>
      <sheetName val="TRASNPORTE BIODIESEL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  <sheetDataSet>
      <sheetData sheetId="1">
        <row r="8">
          <cell r="B8">
            <v>4074.81</v>
          </cell>
          <cell r="E8">
            <v>3922.96</v>
          </cell>
          <cell r="G8">
            <v>6918.16</v>
          </cell>
          <cell r="H8">
            <v>6844.26</v>
          </cell>
        </row>
        <row r="12">
          <cell r="B12">
            <v>705.17</v>
          </cell>
          <cell r="E12">
            <v>467.37</v>
          </cell>
        </row>
        <row r="13">
          <cell r="B13">
            <v>576.256</v>
          </cell>
        </row>
        <row r="15">
          <cell r="B15">
            <v>273.31899000000004</v>
          </cell>
          <cell r="E15">
            <v>287.70420000000007</v>
          </cell>
        </row>
        <row r="16">
          <cell r="B16">
            <v>1297.9125</v>
          </cell>
          <cell r="E16">
            <v>301.4754</v>
          </cell>
        </row>
        <row r="33">
          <cell r="E33">
            <v>3603.05</v>
          </cell>
        </row>
      </sheetData>
      <sheetData sheetId="7">
        <row r="5">
          <cell r="A5" t="str">
            <v>'VIGENCIA: 00 HORAS DEL 1 DE OCTUBRE DE 2008</v>
          </cell>
        </row>
      </sheetData>
      <sheetData sheetId="9">
        <row r="8">
          <cell r="B8">
            <v>299.41976999999997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BIODIESEL"/>
      <sheetName val="JET A1"/>
      <sheetName val="GASOLINA EXTRA OXIGENADA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GASOLINA EXTRA OXIGENADA"/>
      <sheetName val="BIODIESEL"/>
      <sheetName val="JET A1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GASOLINA EXTRA OXIGENADA"/>
      <sheetName val="BIODIESEL"/>
      <sheetName val="JET A1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GASOLINA EXTRA OXIGENADA"/>
      <sheetName val="BIODIESEL"/>
      <sheetName val="JET A1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tabSelected="1" zoomScale="60" zoomScaleNormal="60" zoomScaleSheetLayoutView="75" zoomScalePageLayoutView="0" workbookViewId="0" topLeftCell="A1">
      <selection activeCell="B25" sqref="B25"/>
    </sheetView>
  </sheetViews>
  <sheetFormatPr defaultColWidth="9.8515625" defaultRowHeight="12.75"/>
  <cols>
    <col min="1" max="1" width="62.7109375" style="73" customWidth="1"/>
    <col min="2" max="5" width="37.57421875" style="73" customWidth="1"/>
    <col min="6" max="6" width="18.28125" style="73" bestFit="1" customWidth="1"/>
    <col min="7" max="7" width="15.00390625" style="73" bestFit="1" customWidth="1"/>
    <col min="8" max="8" width="13.8515625" style="73" bestFit="1" customWidth="1"/>
    <col min="9" max="16384" width="9.8515625" style="73" customWidth="1"/>
  </cols>
  <sheetData>
    <row r="1" spans="1:5" ht="20.25">
      <c r="A1" s="70" t="s">
        <v>0</v>
      </c>
      <c r="B1" s="71"/>
      <c r="C1" s="71"/>
      <c r="D1" s="71"/>
      <c r="E1" s="72"/>
    </row>
    <row r="2" spans="1:5" ht="20.25">
      <c r="A2" s="70" t="s">
        <v>1</v>
      </c>
      <c r="B2" s="71"/>
      <c r="C2" s="71"/>
      <c r="D2" s="71"/>
      <c r="E2" s="72"/>
    </row>
    <row r="3" spans="1:5" ht="20.25">
      <c r="A3" s="70" t="s">
        <v>2</v>
      </c>
      <c r="B3" s="71"/>
      <c r="C3" s="71"/>
      <c r="D3" s="71"/>
      <c r="E3" s="72"/>
    </row>
    <row r="4" spans="1:5" ht="20.25">
      <c r="A4" s="70"/>
      <c r="B4" s="71"/>
      <c r="C4" s="71"/>
      <c r="D4" s="71"/>
      <c r="E4" s="72"/>
    </row>
    <row r="5" ht="21" thickBot="1">
      <c r="A5" s="74" t="s">
        <v>26</v>
      </c>
    </row>
    <row r="6" spans="1:28" ht="41.25" customHeight="1" thickTop="1">
      <c r="A6" s="75" t="s">
        <v>4</v>
      </c>
      <c r="B6" s="76" t="s">
        <v>5</v>
      </c>
      <c r="C6" s="76" t="s">
        <v>6</v>
      </c>
      <c r="D6" s="76" t="s">
        <v>7</v>
      </c>
      <c r="E6" s="77" t="s">
        <v>8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5" ht="27" customHeight="1">
      <c r="A7" s="79" t="s">
        <v>10</v>
      </c>
      <c r="B7" s="80">
        <v>3976.19</v>
      </c>
      <c r="C7" s="80">
        <v>4438.93</v>
      </c>
      <c r="D7" s="80">
        <v>3882.12</v>
      </c>
      <c r="E7" s="81">
        <v>6844.26</v>
      </c>
    </row>
    <row r="8" spans="1:5" ht="27" customHeight="1">
      <c r="A8" s="79" t="s">
        <v>11</v>
      </c>
      <c r="B8" s="80">
        <v>299.41976999999997</v>
      </c>
      <c r="C8" s="80">
        <v>299.41976999999997</v>
      </c>
      <c r="D8" s="80">
        <v>299.41976999999997</v>
      </c>
      <c r="E8" s="81">
        <v>299.41976999999997</v>
      </c>
    </row>
    <row r="9" spans="1:5" ht="27" customHeight="1">
      <c r="A9" s="79" t="s">
        <v>12</v>
      </c>
      <c r="B9" s="80">
        <v>705.17</v>
      </c>
      <c r="C9" s="80"/>
      <c r="D9" s="80">
        <v>467.37</v>
      </c>
      <c r="E9" s="81"/>
    </row>
    <row r="10" spans="1:5" ht="27" customHeight="1">
      <c r="A10" s="79" t="s">
        <v>13</v>
      </c>
      <c r="B10" s="80">
        <v>576.256</v>
      </c>
      <c r="C10" s="80">
        <v>710.2288000000001</v>
      </c>
      <c r="D10" s="80">
        <v>576.488</v>
      </c>
      <c r="E10" s="81">
        <v>1095.0816</v>
      </c>
    </row>
    <row r="11" spans="1:5" ht="27" customHeight="1">
      <c r="A11" s="79" t="s">
        <v>14</v>
      </c>
      <c r="B11" s="80">
        <v>310.78509</v>
      </c>
      <c r="C11" s="80">
        <v>310.78509</v>
      </c>
      <c r="D11" s="80">
        <v>327.14220000000006</v>
      </c>
      <c r="E11" s="81">
        <v>310.78509</v>
      </c>
    </row>
    <row r="12" spans="1:5" ht="27" customHeight="1">
      <c r="A12" s="82" t="s">
        <v>15</v>
      </c>
      <c r="B12" s="80">
        <v>1297.9125</v>
      </c>
      <c r="C12" s="80"/>
      <c r="D12" s="80">
        <v>301.4754</v>
      </c>
      <c r="E12" s="81"/>
    </row>
    <row r="13" spans="1:5" ht="27" customHeight="1" thickBot="1">
      <c r="A13" s="83" t="s">
        <v>16</v>
      </c>
      <c r="B13" s="84">
        <v>7165.73336</v>
      </c>
      <c r="C13" s="84">
        <v>5759.363660000001</v>
      </c>
      <c r="D13" s="84">
        <v>5854.01537</v>
      </c>
      <c r="E13" s="85">
        <v>8549.54646</v>
      </c>
    </row>
    <row r="14" spans="1:5" ht="21" thickTop="1">
      <c r="A14" s="86"/>
      <c r="B14" s="87"/>
      <c r="C14" s="88"/>
      <c r="D14" s="86"/>
      <c r="E14" s="89"/>
    </row>
    <row r="15" spans="2:5" ht="20.25">
      <c r="B15" s="88"/>
      <c r="C15" s="88"/>
      <c r="D15" s="88"/>
      <c r="E15" s="88"/>
    </row>
    <row r="16" spans="3:5" ht="20.25">
      <c r="C16" s="88"/>
      <c r="E16" s="89"/>
    </row>
    <row r="17" ht="20.25">
      <c r="E17" s="89"/>
    </row>
    <row r="18" ht="20.25">
      <c r="E18" s="89"/>
    </row>
    <row r="19" ht="20.25">
      <c r="E19" s="89"/>
    </row>
  </sheetData>
  <sheetProtection password="CC36" sheet="1" objects="1" scenarios="1"/>
  <printOptions horizontalCentered="1" verticalCentered="1"/>
  <pageMargins left="0.75" right="0.75" top="1" bottom="1" header="0" footer="0"/>
  <pageSetup horizontalDpi="300" verticalDpi="300" orientation="landscape" scale="80" r:id="rId1"/>
  <rowBreaks count="1" manualBreakCount="1">
    <brk id="1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9"/>
  <sheetViews>
    <sheetView showGridLines="0" zoomScale="60" zoomScaleNormal="60" zoomScaleSheetLayoutView="75" zoomScalePageLayoutView="0" workbookViewId="0" topLeftCell="A1">
      <selection activeCell="A26" sqref="A26"/>
    </sheetView>
  </sheetViews>
  <sheetFormatPr defaultColWidth="9.8515625" defaultRowHeight="12.75"/>
  <cols>
    <col min="1" max="1" width="62.7109375" style="3" customWidth="1"/>
    <col min="2" max="2" width="22.7109375" style="3" customWidth="1"/>
    <col min="3" max="3" width="21.7109375" style="3" bestFit="1" customWidth="1"/>
    <col min="4" max="4" width="20.140625" style="3" customWidth="1"/>
    <col min="5" max="5" width="19.28125" style="3" customWidth="1"/>
    <col min="6" max="6" width="25.57421875" style="3" customWidth="1"/>
    <col min="7" max="7" width="18.28125" style="3" bestFit="1" customWidth="1"/>
    <col min="8" max="8" width="15.00390625" style="3" bestFit="1" customWidth="1"/>
    <col min="9" max="9" width="13.8515625" style="3" bestFit="1" customWidth="1"/>
    <col min="10" max="16384" width="9.8515625" style="3" customWidth="1"/>
  </cols>
  <sheetData>
    <row r="1" spans="1:6" ht="20.25">
      <c r="A1" s="1" t="s">
        <v>0</v>
      </c>
      <c r="B1" s="1"/>
      <c r="C1" s="1"/>
      <c r="D1" s="1"/>
      <c r="E1" s="2"/>
      <c r="F1" s="2"/>
    </row>
    <row r="2" spans="1:6" ht="20.25">
      <c r="A2" s="1" t="s">
        <v>1</v>
      </c>
      <c r="B2" s="1"/>
      <c r="C2" s="1"/>
      <c r="D2" s="1"/>
      <c r="E2" s="2"/>
      <c r="F2" s="2"/>
    </row>
    <row r="3" spans="1:6" ht="20.25">
      <c r="A3" s="1" t="s">
        <v>2</v>
      </c>
      <c r="B3" s="1"/>
      <c r="C3" s="1"/>
      <c r="D3" s="1"/>
      <c r="E3" s="2"/>
      <c r="F3" s="2"/>
    </row>
    <row r="4" spans="1:6" ht="20.25">
      <c r="A4" s="1"/>
      <c r="B4" s="1"/>
      <c r="C4" s="1"/>
      <c r="D4" s="1"/>
      <c r="E4" s="2"/>
      <c r="F4" s="2"/>
    </row>
    <row r="5" ht="21" thickBot="1">
      <c r="A5" s="4" t="s">
        <v>18</v>
      </c>
    </row>
    <row r="6" spans="1:29" ht="41.25" customHeight="1" thickBo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6" ht="27" customHeight="1">
      <c r="A7" s="7" t="s">
        <v>10</v>
      </c>
      <c r="B7" s="8">
        <v>3491.56</v>
      </c>
      <c r="C7" s="8">
        <v>6336.1</v>
      </c>
      <c r="D7" s="8">
        <v>3478.78</v>
      </c>
      <c r="E7" s="8">
        <v>6222.06</v>
      </c>
      <c r="F7" s="8">
        <v>3302.3</v>
      </c>
    </row>
    <row r="8" spans="1:6" ht="27" customHeight="1">
      <c r="A8" s="9" t="s">
        <v>11</v>
      </c>
      <c r="B8" s="8">
        <v>299.41976999999997</v>
      </c>
      <c r="C8" s="8">
        <v>299.41976999999997</v>
      </c>
      <c r="D8" s="8">
        <v>299.41976999999997</v>
      </c>
      <c r="E8" s="8">
        <v>299.41976999999997</v>
      </c>
      <c r="F8" s="8"/>
    </row>
    <row r="9" spans="1:6" ht="27" customHeight="1">
      <c r="A9" s="9" t="s">
        <v>12</v>
      </c>
      <c r="B9" s="8">
        <v>705.17</v>
      </c>
      <c r="C9" s="8"/>
      <c r="D9" s="8">
        <v>467.37</v>
      </c>
      <c r="E9" s="8"/>
      <c r="F9" s="8"/>
    </row>
    <row r="10" spans="1:6" ht="27" customHeight="1">
      <c r="A10" s="9" t="s">
        <v>13</v>
      </c>
      <c r="B10" s="8">
        <v>558.6496</v>
      </c>
      <c r="C10" s="8">
        <v>1013.7760000000001</v>
      </c>
      <c r="D10" s="8">
        <v>556.6048000000001</v>
      </c>
      <c r="E10" s="8">
        <v>995.5296000000001</v>
      </c>
      <c r="F10" s="8">
        <v>528.368</v>
      </c>
    </row>
    <row r="11" spans="1:6" ht="27" customHeight="1">
      <c r="A11" s="9" t="s">
        <v>14</v>
      </c>
      <c r="B11" s="8">
        <v>229.3824</v>
      </c>
      <c r="C11" s="8">
        <v>229.3824</v>
      </c>
      <c r="D11" s="8">
        <v>238.94</v>
      </c>
      <c r="E11" s="8">
        <v>229.3824</v>
      </c>
      <c r="F11" s="8"/>
    </row>
    <row r="12" spans="1:6" ht="27" customHeight="1" thickBot="1">
      <c r="A12" s="10" t="s">
        <v>15</v>
      </c>
      <c r="B12" s="8">
        <v>1276.0975</v>
      </c>
      <c r="C12" s="8"/>
      <c r="D12" s="8">
        <v>295.02899999999994</v>
      </c>
      <c r="E12" s="8"/>
      <c r="F12" s="8"/>
    </row>
    <row r="13" spans="1:6" ht="27" customHeight="1" thickBot="1">
      <c r="A13" s="11" t="s">
        <v>16</v>
      </c>
      <c r="B13" s="12">
        <v>6560.27927</v>
      </c>
      <c r="C13" s="12">
        <v>7878.678170000001</v>
      </c>
      <c r="D13" s="12">
        <v>5336.143569999999</v>
      </c>
      <c r="E13" s="12">
        <v>7746.39177</v>
      </c>
      <c r="F13" s="12">
        <v>3830.668</v>
      </c>
    </row>
    <row r="14" spans="1:5" ht="20.25">
      <c r="A14" s="13"/>
      <c r="B14" s="14"/>
      <c r="C14" s="15"/>
      <c r="D14" s="13"/>
      <c r="E14" s="16"/>
    </row>
    <row r="15" spans="2:6" ht="20.25">
      <c r="B15" s="15"/>
      <c r="C15" s="15"/>
      <c r="D15" s="15"/>
      <c r="E15" s="15"/>
      <c r="F15" s="15"/>
    </row>
    <row r="16" spans="3:5" ht="20.25">
      <c r="C16" s="15"/>
      <c r="E16" s="16"/>
    </row>
    <row r="17" ht="20.25">
      <c r="E17" s="16"/>
    </row>
    <row r="18" ht="20.25">
      <c r="E18" s="16"/>
    </row>
    <row r="19" ht="20.25">
      <c r="E19" s="16"/>
    </row>
  </sheetData>
  <sheetProtection password="CC36" sheet="1" objects="1" scenarios="1"/>
  <printOptions horizontalCentered="1" verticalCentered="1"/>
  <pageMargins left="0.75" right="0.75" top="1" bottom="1" header="0" footer="0"/>
  <pageSetup horizontalDpi="300" verticalDpi="300" orientation="landscape" scale="80" r:id="rId1"/>
  <rowBreaks count="1" manualBreakCount="1">
    <brk id="1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9"/>
  <sheetViews>
    <sheetView showGridLines="0" zoomScale="60" zoomScaleNormal="60" zoomScaleSheetLayoutView="75" zoomScalePageLayoutView="0" workbookViewId="0" topLeftCell="A1">
      <selection activeCell="A1" sqref="A1"/>
    </sheetView>
  </sheetViews>
  <sheetFormatPr defaultColWidth="9.8515625" defaultRowHeight="12.75"/>
  <cols>
    <col min="1" max="1" width="62.7109375" style="3" customWidth="1"/>
    <col min="2" max="2" width="22.7109375" style="3" customWidth="1"/>
    <col min="3" max="3" width="21.7109375" style="3" bestFit="1" customWidth="1"/>
    <col min="4" max="4" width="20.140625" style="3" customWidth="1"/>
    <col min="5" max="5" width="19.28125" style="3" customWidth="1"/>
    <col min="6" max="6" width="25.57421875" style="3" customWidth="1"/>
    <col min="7" max="7" width="18.28125" style="3" bestFit="1" customWidth="1"/>
    <col min="8" max="8" width="15.00390625" style="3" bestFit="1" customWidth="1"/>
    <col min="9" max="9" width="13.8515625" style="3" bestFit="1" customWidth="1"/>
    <col min="10" max="16384" width="9.8515625" style="3" customWidth="1"/>
  </cols>
  <sheetData>
    <row r="1" spans="1:6" ht="20.25">
      <c r="A1" s="1" t="s">
        <v>0</v>
      </c>
      <c r="B1" s="1"/>
      <c r="C1" s="1"/>
      <c r="D1" s="1"/>
      <c r="E1" s="2"/>
      <c r="F1" s="2"/>
    </row>
    <row r="2" spans="1:6" ht="20.25">
      <c r="A2" s="1" t="s">
        <v>1</v>
      </c>
      <c r="B2" s="1"/>
      <c r="C2" s="1"/>
      <c r="D2" s="1"/>
      <c r="E2" s="2"/>
      <c r="F2" s="2"/>
    </row>
    <row r="3" spans="1:6" ht="20.25">
      <c r="A3" s="1" t="s">
        <v>2</v>
      </c>
      <c r="B3" s="1"/>
      <c r="C3" s="1"/>
      <c r="D3" s="1"/>
      <c r="E3" s="2"/>
      <c r="F3" s="2"/>
    </row>
    <row r="4" spans="1:6" ht="20.25">
      <c r="A4" s="1"/>
      <c r="B4" s="1"/>
      <c r="C4" s="1"/>
      <c r="D4" s="1"/>
      <c r="E4" s="2"/>
      <c r="F4" s="2"/>
    </row>
    <row r="5" ht="21" thickBot="1">
      <c r="A5" s="4" t="s">
        <v>17</v>
      </c>
    </row>
    <row r="6" spans="1:29" ht="41.25" customHeight="1" thickBo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6" ht="27" customHeight="1">
      <c r="A7" s="7" t="s">
        <v>10</v>
      </c>
      <c r="B7" s="8">
        <v>3467.44</v>
      </c>
      <c r="C7" s="8">
        <v>6336.1</v>
      </c>
      <c r="D7" s="8">
        <v>3441.46</v>
      </c>
      <c r="E7" s="8">
        <v>6222.06</v>
      </c>
      <c r="F7" s="8">
        <v>3302.3</v>
      </c>
    </row>
    <row r="8" spans="1:6" ht="27" customHeight="1">
      <c r="A8" s="9" t="s">
        <v>11</v>
      </c>
      <c r="B8" s="8">
        <v>299.41976999999997</v>
      </c>
      <c r="C8" s="8">
        <v>299.41976999999997</v>
      </c>
      <c r="D8" s="8">
        <v>299.41976999999997</v>
      </c>
      <c r="E8" s="8">
        <v>299.41976999999997</v>
      </c>
      <c r="F8" s="8"/>
    </row>
    <row r="9" spans="1:6" ht="27" customHeight="1">
      <c r="A9" s="9" t="s">
        <v>12</v>
      </c>
      <c r="B9" s="8">
        <v>678.04</v>
      </c>
      <c r="C9" s="8"/>
      <c r="D9" s="8">
        <v>449.39</v>
      </c>
      <c r="E9" s="8"/>
      <c r="F9" s="8"/>
    </row>
    <row r="10" spans="1:6" ht="27" customHeight="1">
      <c r="A10" s="9" t="s">
        <v>13</v>
      </c>
      <c r="B10" s="8">
        <v>554.7904</v>
      </c>
      <c r="C10" s="8">
        <v>1013.7760000000001</v>
      </c>
      <c r="D10" s="8">
        <v>550.6336</v>
      </c>
      <c r="E10" s="8">
        <v>995.5296000000001</v>
      </c>
      <c r="F10" s="8">
        <v>528.368</v>
      </c>
    </row>
    <row r="11" spans="1:6" ht="27" customHeight="1">
      <c r="A11" s="9" t="s">
        <v>14</v>
      </c>
      <c r="B11" s="8">
        <v>228.7994</v>
      </c>
      <c r="C11" s="8">
        <v>228.7994</v>
      </c>
      <c r="D11" s="8">
        <v>238.7472</v>
      </c>
      <c r="E11" s="8">
        <v>228.7994</v>
      </c>
      <c r="F11" s="8"/>
    </row>
    <row r="12" spans="1:6" ht="27" customHeight="1" thickBot="1">
      <c r="A12" s="10" t="s">
        <v>15</v>
      </c>
      <c r="B12" s="8">
        <v>1267.6225</v>
      </c>
      <c r="C12" s="8"/>
      <c r="D12" s="8">
        <v>292.23</v>
      </c>
      <c r="E12" s="8"/>
      <c r="F12" s="8"/>
    </row>
    <row r="13" spans="1:6" ht="27" customHeight="1" thickBot="1">
      <c r="A13" s="11" t="s">
        <v>16</v>
      </c>
      <c r="B13" s="12">
        <v>6496.112069999999</v>
      </c>
      <c r="C13" s="12">
        <v>7878.0951700000005</v>
      </c>
      <c r="D13" s="12">
        <v>5271.880569999999</v>
      </c>
      <c r="E13" s="12">
        <v>7745.80877</v>
      </c>
      <c r="F13" s="12">
        <v>3830.668</v>
      </c>
    </row>
    <row r="14" spans="1:5" ht="20.25">
      <c r="A14" s="13"/>
      <c r="B14" s="14"/>
      <c r="C14" s="15"/>
      <c r="D14" s="13"/>
      <c r="E14" s="16"/>
    </row>
    <row r="15" spans="2:6" ht="20.25">
      <c r="B15" s="15"/>
      <c r="C15" s="15"/>
      <c r="D15" s="15"/>
      <c r="E15" s="15"/>
      <c r="F15" s="15"/>
    </row>
    <row r="16" spans="3:5" ht="20.25">
      <c r="C16" s="15"/>
      <c r="E16" s="16"/>
    </row>
    <row r="17" ht="20.25">
      <c r="E17" s="16"/>
    </row>
    <row r="18" ht="20.25">
      <c r="E18" s="16"/>
    </row>
    <row r="19" ht="20.25">
      <c r="E19" s="16"/>
    </row>
  </sheetData>
  <sheetProtection password="CC36" sheet="1" objects="1" scenarios="1"/>
  <printOptions horizontalCentered="1" verticalCentered="1"/>
  <pageMargins left="0.75" right="0.75" top="1" bottom="1" header="0" footer="0"/>
  <pageSetup horizontalDpi="300" verticalDpi="300" orientation="landscape" scale="80" r:id="rId1"/>
  <rowBreaks count="1" manualBreakCount="1">
    <brk id="1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9"/>
  <sheetViews>
    <sheetView showGridLines="0" zoomScale="60" zoomScaleNormal="60" zoomScaleSheetLayoutView="75" zoomScalePageLayoutView="0" workbookViewId="0" topLeftCell="A1">
      <selection activeCell="A1" sqref="A1"/>
    </sheetView>
  </sheetViews>
  <sheetFormatPr defaultColWidth="9.8515625" defaultRowHeight="12.75"/>
  <cols>
    <col min="1" max="1" width="62.7109375" style="3" customWidth="1"/>
    <col min="2" max="2" width="22.7109375" style="3" customWidth="1"/>
    <col min="3" max="3" width="21.7109375" style="3" bestFit="1" customWidth="1"/>
    <col min="4" max="4" width="20.140625" style="3" customWidth="1"/>
    <col min="5" max="5" width="19.28125" style="3" customWidth="1"/>
    <col min="6" max="6" width="25.57421875" style="3" customWidth="1"/>
    <col min="7" max="7" width="18.28125" style="3" bestFit="1" customWidth="1"/>
    <col min="8" max="8" width="15.00390625" style="3" bestFit="1" customWidth="1"/>
    <col min="9" max="9" width="13.8515625" style="3" bestFit="1" customWidth="1"/>
    <col min="10" max="16384" width="9.8515625" style="3" customWidth="1"/>
  </cols>
  <sheetData>
    <row r="1" spans="1:6" ht="20.25">
      <c r="A1" s="1" t="s">
        <v>0</v>
      </c>
      <c r="B1" s="1"/>
      <c r="C1" s="1"/>
      <c r="D1" s="1"/>
      <c r="E1" s="2"/>
      <c r="F1" s="2"/>
    </row>
    <row r="2" spans="1:6" ht="20.25">
      <c r="A2" s="1" t="s">
        <v>1</v>
      </c>
      <c r="B2" s="1"/>
      <c r="C2" s="1"/>
      <c r="D2" s="1"/>
      <c r="E2" s="2"/>
      <c r="F2" s="2"/>
    </row>
    <row r="3" spans="1:6" ht="20.25">
      <c r="A3" s="1" t="s">
        <v>2</v>
      </c>
      <c r="B3" s="1"/>
      <c r="C3" s="1"/>
      <c r="D3" s="1"/>
      <c r="E3" s="2"/>
      <c r="F3" s="2"/>
    </row>
    <row r="4" spans="1:6" ht="20.25">
      <c r="A4" s="1"/>
      <c r="B4" s="1"/>
      <c r="C4" s="1"/>
      <c r="D4" s="1"/>
      <c r="E4" s="2"/>
      <c r="F4" s="2"/>
    </row>
    <row r="5" ht="21" thickBot="1">
      <c r="A5" s="4" t="s">
        <v>3</v>
      </c>
    </row>
    <row r="6" spans="1:29" ht="41.25" customHeight="1" thickBo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6" ht="27" customHeight="1">
      <c r="A7" s="7" t="s">
        <v>10</v>
      </c>
      <c r="B7" s="8">
        <v>3446.71</v>
      </c>
      <c r="C7" s="8">
        <v>6336.1</v>
      </c>
      <c r="D7" s="8">
        <v>3416.01</v>
      </c>
      <c r="E7" s="8">
        <v>6222.06</v>
      </c>
      <c r="F7" s="8">
        <v>3302.3</v>
      </c>
    </row>
    <row r="8" spans="1:6" ht="27" customHeight="1">
      <c r="A8" s="9" t="s">
        <v>11</v>
      </c>
      <c r="B8" s="8">
        <v>283.3</v>
      </c>
      <c r="C8" s="8">
        <v>283.3</v>
      </c>
      <c r="D8" s="8">
        <v>283.3</v>
      </c>
      <c r="E8" s="8">
        <v>283.3</v>
      </c>
      <c r="F8" s="8"/>
    </row>
    <row r="9" spans="1:6" ht="27" customHeight="1">
      <c r="A9" s="9" t="s">
        <v>12</v>
      </c>
      <c r="B9" s="8">
        <v>678.04</v>
      </c>
      <c r="C9" s="8"/>
      <c r="D9" s="8">
        <v>449.39</v>
      </c>
      <c r="E9" s="8"/>
      <c r="F9" s="8"/>
    </row>
    <row r="10" spans="1:6" ht="27" customHeight="1">
      <c r="A10" s="9" t="s">
        <v>13</v>
      </c>
      <c r="B10" s="8">
        <v>551.4736</v>
      </c>
      <c r="C10" s="8">
        <v>1013.7760000000001</v>
      </c>
      <c r="D10" s="8">
        <v>546.5616</v>
      </c>
      <c r="E10" s="8">
        <v>995.5296000000001</v>
      </c>
      <c r="F10" s="8">
        <v>528.368</v>
      </c>
    </row>
    <row r="11" spans="1:6" ht="27" customHeight="1">
      <c r="A11" s="9" t="s">
        <v>14</v>
      </c>
      <c r="B11" s="8">
        <v>221.78310000000002</v>
      </c>
      <c r="C11" s="8">
        <v>221.78310000000002</v>
      </c>
      <c r="D11" s="8">
        <v>231.86415000000002</v>
      </c>
      <c r="E11" s="8">
        <v>221.78310000000002</v>
      </c>
      <c r="F11" s="8"/>
    </row>
    <row r="12" spans="1:6" ht="27" customHeight="1" thickBot="1">
      <c r="A12" s="10" t="s">
        <v>15</v>
      </c>
      <c r="B12" s="8">
        <v>1259.88</v>
      </c>
      <c r="C12" s="8"/>
      <c r="D12" s="8">
        <v>289.5576</v>
      </c>
      <c r="E12" s="8"/>
      <c r="F12" s="8"/>
    </row>
    <row r="13" spans="1:6" ht="27" customHeight="1" thickBot="1">
      <c r="A13" s="11" t="s">
        <v>16</v>
      </c>
      <c r="B13" s="12">
        <v>6441.1867</v>
      </c>
      <c r="C13" s="12">
        <v>7854.9591</v>
      </c>
      <c r="D13" s="12">
        <v>5216.683350000001</v>
      </c>
      <c r="E13" s="12">
        <v>7722.6727</v>
      </c>
      <c r="F13" s="12">
        <v>3830.668</v>
      </c>
    </row>
    <row r="14" spans="1:5" ht="20.25">
      <c r="A14" s="13"/>
      <c r="B14" s="14"/>
      <c r="C14" s="15"/>
      <c r="D14" s="13"/>
      <c r="E14" s="16"/>
    </row>
    <row r="15" spans="2:6" ht="20.25">
      <c r="B15" s="15"/>
      <c r="C15" s="15"/>
      <c r="D15" s="15"/>
      <c r="E15" s="15"/>
      <c r="F15" s="15"/>
    </row>
    <row r="16" spans="3:5" ht="20.25">
      <c r="C16" s="15"/>
      <c r="E16" s="16"/>
    </row>
    <row r="17" ht="20.25">
      <c r="E17" s="16"/>
    </row>
    <row r="18" ht="20.25">
      <c r="E18" s="16"/>
    </row>
    <row r="19" ht="20.25">
      <c r="E19" s="16"/>
    </row>
  </sheetData>
  <sheetProtection password="CC36" sheet="1" objects="1" scenarios="1"/>
  <printOptions horizontalCentered="1" verticalCentered="1"/>
  <pageMargins left="0.75" right="0.75" top="1" bottom="1" header="0" footer="0"/>
  <pageSetup horizontalDpi="300" verticalDpi="300" orientation="landscape" scale="80" r:id="rId1"/>
  <rowBreaks count="1" manualBreakCount="1">
    <brk id="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zoomScale="60" zoomScaleNormal="60" zoomScalePageLayoutView="0" workbookViewId="0" topLeftCell="A1">
      <selection activeCell="B22" sqref="B22"/>
    </sheetView>
  </sheetViews>
  <sheetFormatPr defaultColWidth="9.8515625" defaultRowHeight="12.75"/>
  <cols>
    <col min="1" max="1" width="62.7109375" style="53" customWidth="1"/>
    <col min="2" max="5" width="37.57421875" style="53" customWidth="1"/>
    <col min="6" max="6" width="18.28125" style="53" bestFit="1" customWidth="1"/>
    <col min="7" max="7" width="15.00390625" style="53" bestFit="1" customWidth="1"/>
    <col min="8" max="8" width="13.8515625" style="53" bestFit="1" customWidth="1"/>
    <col min="9" max="16384" width="9.8515625" style="53" customWidth="1"/>
  </cols>
  <sheetData>
    <row r="1" spans="1:5" ht="20.25">
      <c r="A1" s="50" t="s">
        <v>0</v>
      </c>
      <c r="B1" s="51"/>
      <c r="C1" s="51"/>
      <c r="D1" s="51"/>
      <c r="E1" s="52"/>
    </row>
    <row r="2" spans="1:5" ht="20.25">
      <c r="A2" s="50" t="s">
        <v>1</v>
      </c>
      <c r="B2" s="51"/>
      <c r="C2" s="51"/>
      <c r="D2" s="51"/>
      <c r="E2" s="52"/>
    </row>
    <row r="3" spans="1:5" ht="20.25">
      <c r="A3" s="50" t="s">
        <v>2</v>
      </c>
      <c r="B3" s="51"/>
      <c r="C3" s="51"/>
      <c r="D3" s="51"/>
      <c r="E3" s="52"/>
    </row>
    <row r="4" spans="1:5" ht="20.25">
      <c r="A4" s="50"/>
      <c r="B4" s="51"/>
      <c r="C4" s="51"/>
      <c r="D4" s="51"/>
      <c r="E4" s="52"/>
    </row>
    <row r="5" ht="21" thickBot="1">
      <c r="A5" s="54" t="s">
        <v>25</v>
      </c>
    </row>
    <row r="6" spans="1:28" ht="41.25" customHeight="1" thickTop="1">
      <c r="A6" s="55" t="s">
        <v>4</v>
      </c>
      <c r="B6" s="56" t="s">
        <v>5</v>
      </c>
      <c r="C6" s="56" t="s">
        <v>6</v>
      </c>
      <c r="D6" s="56" t="s">
        <v>7</v>
      </c>
      <c r="E6" s="57" t="s">
        <v>8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5" ht="27" customHeight="1">
      <c r="A7" s="59" t="s">
        <v>10</v>
      </c>
      <c r="B7" s="60">
        <v>4045.51</v>
      </c>
      <c r="C7" s="60">
        <v>6918.16</v>
      </c>
      <c r="D7" s="60">
        <v>3892.16</v>
      </c>
      <c r="E7" s="61">
        <v>6844.26</v>
      </c>
    </row>
    <row r="8" spans="1:5" ht="27" customHeight="1">
      <c r="A8" s="59" t="s">
        <v>11</v>
      </c>
      <c r="B8" s="60">
        <v>299.41976999999997</v>
      </c>
      <c r="C8" s="60">
        <v>299.41976999999997</v>
      </c>
      <c r="D8" s="60">
        <v>299.41976999999997</v>
      </c>
      <c r="E8" s="61">
        <v>299.41976999999997</v>
      </c>
    </row>
    <row r="9" spans="1:5" ht="27" customHeight="1">
      <c r="A9" s="59" t="s">
        <v>12</v>
      </c>
      <c r="B9" s="60">
        <v>705.17</v>
      </c>
      <c r="C9" s="60"/>
      <c r="D9" s="60">
        <v>467.37</v>
      </c>
      <c r="E9" s="61"/>
    </row>
    <row r="10" spans="1:5" ht="27" customHeight="1">
      <c r="A10" s="59" t="s">
        <v>13</v>
      </c>
      <c r="B10" s="60">
        <v>576.256</v>
      </c>
      <c r="C10" s="60">
        <v>1106.9056</v>
      </c>
      <c r="D10" s="60">
        <v>576.488</v>
      </c>
      <c r="E10" s="61">
        <v>1095.0816</v>
      </c>
    </row>
    <row r="11" spans="1:5" ht="27" customHeight="1">
      <c r="A11" s="59" t="s">
        <v>14</v>
      </c>
      <c r="B11" s="60">
        <v>301.57218</v>
      </c>
      <c r="C11" s="60">
        <v>301.57218</v>
      </c>
      <c r="D11" s="60">
        <v>317.44440000000003</v>
      </c>
      <c r="E11" s="61">
        <v>301.57218</v>
      </c>
    </row>
    <row r="12" spans="1:5" ht="27" customHeight="1">
      <c r="A12" s="62" t="s">
        <v>15</v>
      </c>
      <c r="B12" s="60">
        <v>1297.9125</v>
      </c>
      <c r="C12" s="60"/>
      <c r="D12" s="60">
        <v>301.4754</v>
      </c>
      <c r="E12" s="61"/>
    </row>
    <row r="13" spans="1:5" ht="27" customHeight="1" thickBot="1">
      <c r="A13" s="63" t="s">
        <v>16</v>
      </c>
      <c r="B13" s="64">
        <v>7225.8404500000015</v>
      </c>
      <c r="C13" s="64">
        <v>8626.05755</v>
      </c>
      <c r="D13" s="64">
        <v>5854.357570000001</v>
      </c>
      <c r="E13" s="65">
        <v>8540.33355</v>
      </c>
    </row>
    <row r="14" spans="1:5" ht="21" thickTop="1">
      <c r="A14" s="66"/>
      <c r="B14" s="67"/>
      <c r="C14" s="68"/>
      <c r="D14" s="66"/>
      <c r="E14" s="69"/>
    </row>
    <row r="15" spans="2:5" ht="20.25">
      <c r="B15" s="68"/>
      <c r="C15" s="68"/>
      <c r="D15" s="68"/>
      <c r="E15" s="68"/>
    </row>
    <row r="16" spans="3:5" ht="20.25">
      <c r="C16" s="68"/>
      <c r="E16" s="69"/>
    </row>
    <row r="17" ht="20.25">
      <c r="E17" s="69"/>
    </row>
    <row r="18" ht="20.25">
      <c r="E18" s="69"/>
    </row>
    <row r="19" ht="20.25">
      <c r="E19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zoomScale="60" zoomScaleNormal="60" zoomScalePageLayoutView="0" workbookViewId="0" topLeftCell="A1">
      <selection activeCell="B17" sqref="B17"/>
    </sheetView>
  </sheetViews>
  <sheetFormatPr defaultColWidth="9.8515625" defaultRowHeight="12.75"/>
  <cols>
    <col min="1" max="1" width="62.7109375" style="3" customWidth="1"/>
    <col min="2" max="5" width="37.5742187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5" ht="20.25">
      <c r="A1" s="38" t="s">
        <v>0</v>
      </c>
      <c r="B1" s="1"/>
      <c r="C1" s="1"/>
      <c r="D1" s="1"/>
      <c r="E1" s="2"/>
    </row>
    <row r="2" spans="1:5" ht="20.25">
      <c r="A2" s="38" t="s">
        <v>1</v>
      </c>
      <c r="B2" s="1"/>
      <c r="C2" s="1"/>
      <c r="D2" s="1"/>
      <c r="E2" s="2"/>
    </row>
    <row r="3" spans="1:5" ht="20.25">
      <c r="A3" s="38" t="s">
        <v>2</v>
      </c>
      <c r="B3" s="1"/>
      <c r="C3" s="1"/>
      <c r="D3" s="1"/>
      <c r="E3" s="2"/>
    </row>
    <row r="4" spans="1:5" ht="20.25">
      <c r="A4" s="38"/>
      <c r="B4" s="1"/>
      <c r="C4" s="1"/>
      <c r="D4" s="1"/>
      <c r="E4" s="2"/>
    </row>
    <row r="5" ht="21" thickBot="1">
      <c r="A5" s="39" t="str">
        <f>'[10]ESTR. SAN-ANDRES'!A5</f>
        <v>'VIGENCIA: 00 HORAS DEL 1 DE OCTUBRE DE 2008</v>
      </c>
    </row>
    <row r="6" spans="1:28" ht="41.25" customHeight="1" thickTop="1">
      <c r="A6" s="40" t="s">
        <v>4</v>
      </c>
      <c r="B6" s="41" t="s">
        <v>5</v>
      </c>
      <c r="C6" s="41" t="s">
        <v>6</v>
      </c>
      <c r="D6" s="41" t="s">
        <v>7</v>
      </c>
      <c r="E6" s="42" t="s">
        <v>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5" ht="27" customHeight="1">
      <c r="A7" s="43" t="s">
        <v>10</v>
      </c>
      <c r="B7" s="44">
        <f>'[10]COMBUSTIBLES '!B8</f>
        <v>4074.81</v>
      </c>
      <c r="C7" s="44">
        <f>'[10]COMBUSTIBLES '!G8</f>
        <v>6918.16</v>
      </c>
      <c r="D7" s="44">
        <f>'[10]COMBUSTIBLES '!E8</f>
        <v>3922.96</v>
      </c>
      <c r="E7" s="45">
        <f>'[10]COMBUSTIBLES '!H8</f>
        <v>6844.26</v>
      </c>
    </row>
    <row r="8" spans="1:5" ht="27" customHeight="1">
      <c r="A8" s="43" t="s">
        <v>11</v>
      </c>
      <c r="B8" s="44">
        <f>'[10]ESTR.APIAY'!B8</f>
        <v>299.41976999999997</v>
      </c>
      <c r="C8" s="44">
        <f>+B8</f>
        <v>299.41976999999997</v>
      </c>
      <c r="D8" s="44">
        <f>'[10]ESTR.APIAY'!B8</f>
        <v>299.41976999999997</v>
      </c>
      <c r="E8" s="45">
        <f>+B8</f>
        <v>299.41976999999997</v>
      </c>
    </row>
    <row r="9" spans="1:5" ht="27" customHeight="1">
      <c r="A9" s="43" t="s">
        <v>12</v>
      </c>
      <c r="B9" s="44">
        <f>'[10]COMBUSTIBLES '!B12</f>
        <v>705.17</v>
      </c>
      <c r="C9" s="44"/>
      <c r="D9" s="44">
        <f>'[10]COMBUSTIBLES '!E12</f>
        <v>467.37</v>
      </c>
      <c r="E9" s="45"/>
    </row>
    <row r="10" spans="1:5" ht="27" customHeight="1">
      <c r="A10" s="43" t="s">
        <v>13</v>
      </c>
      <c r="B10" s="44">
        <f>'[10]COMBUSTIBLES '!B13</f>
        <v>576.256</v>
      </c>
      <c r="C10" s="44">
        <f>+C7*0.16</f>
        <v>1106.9056</v>
      </c>
      <c r="D10" s="44">
        <f>+'[10]COMBUSTIBLES '!E33*0.16</f>
        <v>576.488</v>
      </c>
      <c r="E10" s="45">
        <f>+E7*0.16</f>
        <v>1095.0816</v>
      </c>
    </row>
    <row r="11" spans="1:5" ht="27" customHeight="1">
      <c r="A11" s="43" t="s">
        <v>14</v>
      </c>
      <c r="B11" s="44">
        <f>'[10]COMBUSTIBLES '!B15</f>
        <v>273.31899000000004</v>
      </c>
      <c r="C11" s="44">
        <f>+B11</f>
        <v>273.31899000000004</v>
      </c>
      <c r="D11" s="44">
        <f>'[10]COMBUSTIBLES '!E15</f>
        <v>287.70420000000007</v>
      </c>
      <c r="E11" s="45">
        <f>+C11</f>
        <v>273.31899000000004</v>
      </c>
    </row>
    <row r="12" spans="1:5" ht="27" customHeight="1">
      <c r="A12" s="46" t="s">
        <v>15</v>
      </c>
      <c r="B12" s="44">
        <f>'[10]COMBUSTIBLES '!B16</f>
        <v>1297.9125</v>
      </c>
      <c r="C12" s="44"/>
      <c r="D12" s="44">
        <f>'[10]COMBUSTIBLES '!E16</f>
        <v>301.4754</v>
      </c>
      <c r="E12" s="45"/>
    </row>
    <row r="13" spans="1:5" ht="27" customHeight="1" thickBot="1">
      <c r="A13" s="47" t="s">
        <v>16</v>
      </c>
      <c r="B13" s="48">
        <f>SUM(B7:B12)</f>
        <v>7226.8872599999995</v>
      </c>
      <c r="C13" s="48">
        <f>SUM(C7:C12)</f>
        <v>8597.80436</v>
      </c>
      <c r="D13" s="48">
        <f>SUM(D7:D12)</f>
        <v>5855.41737</v>
      </c>
      <c r="E13" s="49">
        <f>SUM(E7:E12)</f>
        <v>8512.08036</v>
      </c>
    </row>
    <row r="14" spans="1:5" ht="21" thickTop="1">
      <c r="A14" s="13"/>
      <c r="B14" s="14"/>
      <c r="C14" s="15"/>
      <c r="D14" s="13"/>
      <c r="E14" s="16"/>
    </row>
    <row r="15" spans="2:5" ht="20.25">
      <c r="B15" s="15"/>
      <c r="C15" s="15"/>
      <c r="D15" s="15"/>
      <c r="E15" s="15"/>
    </row>
    <row r="16" spans="3:5" ht="20.25">
      <c r="C16" s="15"/>
      <c r="E16" s="16"/>
    </row>
    <row r="17" ht="20.25">
      <c r="E17" s="16"/>
    </row>
    <row r="18" ht="20.25">
      <c r="E18" s="16"/>
    </row>
    <row r="19" ht="20.25">
      <c r="E19" s="16"/>
    </row>
  </sheetData>
  <sheetProtection password="CDF6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="60" zoomScaleNormal="60" zoomScalePageLayoutView="0" workbookViewId="0" topLeftCell="A1">
      <selection activeCell="B9" sqref="B9"/>
    </sheetView>
  </sheetViews>
  <sheetFormatPr defaultColWidth="11.421875" defaultRowHeight="12.75"/>
  <cols>
    <col min="1" max="1" width="52.421875" style="0" customWidth="1"/>
    <col min="2" max="2" width="23.140625" style="0" customWidth="1"/>
    <col min="3" max="3" width="25.28125" style="0" customWidth="1"/>
    <col min="4" max="4" width="21.00390625" style="0" customWidth="1"/>
    <col min="5" max="5" width="31.8515625" style="0" customWidth="1"/>
  </cols>
  <sheetData>
    <row r="1" spans="1:6" ht="20.25">
      <c r="A1" s="1" t="s">
        <v>0</v>
      </c>
      <c r="B1" s="1"/>
      <c r="C1" s="1"/>
      <c r="D1" s="1"/>
      <c r="E1" s="2"/>
      <c r="F1" s="3"/>
    </row>
    <row r="2" spans="1:6" ht="20.25">
      <c r="A2" s="1" t="s">
        <v>1</v>
      </c>
      <c r="B2" s="1"/>
      <c r="C2" s="1"/>
      <c r="D2" s="1"/>
      <c r="E2" s="2"/>
      <c r="F2" s="3"/>
    </row>
    <row r="3" spans="1:6" ht="20.25">
      <c r="A3" s="1" t="s">
        <v>2</v>
      </c>
      <c r="B3" s="1"/>
      <c r="C3" s="1"/>
      <c r="D3" s="1"/>
      <c r="E3" s="2"/>
      <c r="F3" s="3"/>
    </row>
    <row r="4" spans="1:6" ht="20.25">
      <c r="A4" s="1"/>
      <c r="B4" s="1"/>
      <c r="C4" s="1"/>
      <c r="D4" s="1"/>
      <c r="E4" s="2"/>
      <c r="F4" s="3"/>
    </row>
    <row r="5" spans="1:6" ht="21" thickBot="1">
      <c r="A5" s="4" t="s">
        <v>24</v>
      </c>
      <c r="B5" s="3"/>
      <c r="C5" s="3"/>
      <c r="D5" s="3"/>
      <c r="E5" s="3"/>
      <c r="F5" s="3"/>
    </row>
    <row r="6" spans="1:6" ht="73.5" customHeight="1">
      <c r="A6" s="30" t="s">
        <v>4</v>
      </c>
      <c r="B6" s="31" t="s">
        <v>5</v>
      </c>
      <c r="C6" s="31" t="s">
        <v>6</v>
      </c>
      <c r="D6" s="31" t="s">
        <v>7</v>
      </c>
      <c r="E6" s="32" t="s">
        <v>8</v>
      </c>
      <c r="F6" s="6"/>
    </row>
    <row r="7" spans="1:6" ht="30" customHeight="1">
      <c r="A7" s="33" t="s">
        <v>10</v>
      </c>
      <c r="B7" s="25">
        <v>4030.64</v>
      </c>
      <c r="C7" s="25">
        <v>5969.52</v>
      </c>
      <c r="D7" s="25">
        <v>3890.03</v>
      </c>
      <c r="E7" s="34">
        <v>6844.26</v>
      </c>
      <c r="F7" s="3"/>
    </row>
    <row r="8" spans="1:6" ht="30" customHeight="1">
      <c r="A8" s="33" t="s">
        <v>11</v>
      </c>
      <c r="B8" s="25">
        <v>299.41976999999997</v>
      </c>
      <c r="C8" s="25">
        <v>299.41976999999997</v>
      </c>
      <c r="D8" s="25">
        <v>299.41976999999997</v>
      </c>
      <c r="E8" s="34">
        <v>299.41976999999997</v>
      </c>
      <c r="F8" s="3"/>
    </row>
    <row r="9" spans="1:6" ht="30" customHeight="1">
      <c r="A9" s="33" t="s">
        <v>12</v>
      </c>
      <c r="B9" s="25">
        <v>705.17</v>
      </c>
      <c r="C9" s="25"/>
      <c r="D9" s="25">
        <v>467.37</v>
      </c>
      <c r="E9" s="34"/>
      <c r="F9" s="3"/>
    </row>
    <row r="10" spans="1:6" ht="30" customHeight="1">
      <c r="A10" s="33" t="s">
        <v>13</v>
      </c>
      <c r="B10" s="25">
        <v>576.256</v>
      </c>
      <c r="C10" s="25">
        <v>955.1232000000001</v>
      </c>
      <c r="D10" s="25">
        <v>576.488</v>
      </c>
      <c r="E10" s="34">
        <v>1095.0816</v>
      </c>
      <c r="F10" s="3"/>
    </row>
    <row r="11" spans="1:6" ht="30" customHeight="1">
      <c r="A11" s="33" t="s">
        <v>14</v>
      </c>
      <c r="B11" s="25">
        <v>243.8992295947266</v>
      </c>
      <c r="C11" s="25">
        <v>243.8992295947266</v>
      </c>
      <c r="D11" s="25">
        <v>256.7360311523438</v>
      </c>
      <c r="E11" s="34">
        <v>243.8992295947266</v>
      </c>
      <c r="F11" s="3"/>
    </row>
    <row r="12" spans="1:6" ht="30" customHeight="1" thickBot="1">
      <c r="A12" s="35" t="s">
        <v>15</v>
      </c>
      <c r="B12" s="36">
        <v>1297.9125</v>
      </c>
      <c r="C12" s="36"/>
      <c r="D12" s="36">
        <v>301.4754</v>
      </c>
      <c r="E12" s="37"/>
      <c r="F12" s="3"/>
    </row>
    <row r="13" spans="1:6" s="24" customFormat="1" ht="33.75" customHeight="1" thickBot="1">
      <c r="A13" s="26" t="s">
        <v>16</v>
      </c>
      <c r="B13" s="27">
        <v>7153.297499594726</v>
      </c>
      <c r="C13" s="28">
        <v>7467.962199594727</v>
      </c>
      <c r="D13" s="28">
        <v>5791.519201152344</v>
      </c>
      <c r="E13" s="29">
        <v>8482.660599594727</v>
      </c>
      <c r="F13" s="3"/>
    </row>
    <row r="14" spans="1:6" ht="20.25">
      <c r="A14" s="13"/>
      <c r="B14" s="14"/>
      <c r="C14" s="15"/>
      <c r="D14" s="13"/>
      <c r="E14" s="16"/>
      <c r="F14" s="3"/>
    </row>
    <row r="15" spans="1:6" ht="20.25">
      <c r="A15" s="3"/>
      <c r="B15" s="15"/>
      <c r="C15" s="15"/>
      <c r="D15" s="15"/>
      <c r="E15" s="15"/>
      <c r="F15" s="3"/>
    </row>
    <row r="16" spans="1:6" ht="20.25">
      <c r="A16" s="3"/>
      <c r="B16" s="3"/>
      <c r="C16" s="15"/>
      <c r="D16" s="3"/>
      <c r="E16" s="16"/>
      <c r="F16" s="3"/>
    </row>
    <row r="17" spans="1:6" ht="20.25">
      <c r="A17" s="3"/>
      <c r="B17" s="3"/>
      <c r="C17" s="3"/>
      <c r="D17" s="3"/>
      <c r="E17" s="16"/>
      <c r="F17" s="3"/>
    </row>
    <row r="18" spans="1:6" ht="20.25">
      <c r="A18" s="3"/>
      <c r="B18" s="3"/>
      <c r="C18" s="3"/>
      <c r="D18" s="3"/>
      <c r="E18" s="16"/>
      <c r="F18" s="3"/>
    </row>
    <row r="19" spans="1:6" ht="20.25">
      <c r="A19" s="3"/>
      <c r="B19" s="3"/>
      <c r="C19" s="3"/>
      <c r="D19" s="3"/>
      <c r="E19" s="16"/>
      <c r="F19" s="3"/>
    </row>
    <row r="20" spans="1:6" ht="20.25">
      <c r="A20" s="3"/>
      <c r="B20" s="3"/>
      <c r="C20" s="3"/>
      <c r="D20" s="3"/>
      <c r="E20" s="3"/>
      <c r="F20" s="3"/>
    </row>
  </sheetData>
  <sheetProtection password="CDF6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"/>
  <sheetViews>
    <sheetView showGridLines="0" zoomScale="60" zoomScaleNormal="60" zoomScaleSheetLayoutView="75" zoomScalePageLayoutView="0" workbookViewId="0" topLeftCell="A1">
      <selection activeCell="F13" sqref="F13"/>
    </sheetView>
  </sheetViews>
  <sheetFormatPr defaultColWidth="9.8515625" defaultRowHeight="12.75"/>
  <cols>
    <col min="1" max="1" width="62.7109375" style="3" customWidth="1"/>
    <col min="2" max="2" width="22.7109375" style="3" customWidth="1"/>
    <col min="3" max="3" width="21.7109375" style="3" bestFit="1" customWidth="1"/>
    <col min="4" max="4" width="20.140625" style="3" customWidth="1"/>
    <col min="5" max="5" width="19.281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5" ht="20.25">
      <c r="A1" s="1" t="s">
        <v>0</v>
      </c>
      <c r="B1" s="1"/>
      <c r="C1" s="1"/>
      <c r="D1" s="1"/>
      <c r="E1" s="2"/>
    </row>
    <row r="2" spans="1:5" ht="20.25">
      <c r="A2" s="1" t="s">
        <v>1</v>
      </c>
      <c r="B2" s="1"/>
      <c r="C2" s="1"/>
      <c r="D2" s="1"/>
      <c r="E2" s="2"/>
    </row>
    <row r="3" spans="1:5" ht="20.25">
      <c r="A3" s="1" t="s">
        <v>2</v>
      </c>
      <c r="B3" s="1"/>
      <c r="C3" s="1"/>
      <c r="D3" s="1"/>
      <c r="E3" s="2"/>
    </row>
    <row r="4" spans="1:5" ht="20.25">
      <c r="A4" s="1"/>
      <c r="B4" s="1"/>
      <c r="C4" s="1"/>
      <c r="D4" s="1"/>
      <c r="E4" s="2"/>
    </row>
    <row r="5" ht="21" thickBot="1">
      <c r="A5" s="4" t="s">
        <v>23</v>
      </c>
    </row>
    <row r="6" spans="1:28" ht="41.25" customHeight="1" thickBo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5" ht="27" customHeight="1">
      <c r="A7" s="7" t="s">
        <v>10</v>
      </c>
      <c r="B7" s="21">
        <v>3945.53</v>
      </c>
      <c r="C7" s="21">
        <v>7040.84</v>
      </c>
      <c r="D7" s="21">
        <v>3856.68</v>
      </c>
      <c r="E7" s="21">
        <v>6844.26</v>
      </c>
    </row>
    <row r="8" spans="1:5" ht="27" customHeight="1">
      <c r="A8" s="9" t="s">
        <v>11</v>
      </c>
      <c r="B8" s="21">
        <v>299.41976999999997</v>
      </c>
      <c r="C8" s="21">
        <v>299.41976999999997</v>
      </c>
      <c r="D8" s="21">
        <v>299.41976999999997</v>
      </c>
      <c r="E8" s="21">
        <v>299.41976999999997</v>
      </c>
    </row>
    <row r="9" spans="1:5" ht="27" customHeight="1">
      <c r="A9" s="9" t="s">
        <v>12</v>
      </c>
      <c r="B9" s="21">
        <v>705.17</v>
      </c>
      <c r="C9" s="21"/>
      <c r="D9" s="21">
        <v>467.37</v>
      </c>
      <c r="E9" s="21"/>
    </row>
    <row r="10" spans="1:5" ht="27" customHeight="1">
      <c r="A10" s="9" t="s">
        <v>13</v>
      </c>
      <c r="B10" s="21">
        <v>576.256</v>
      </c>
      <c r="C10" s="21">
        <v>1126.5344</v>
      </c>
      <c r="D10" s="21">
        <v>576.488</v>
      </c>
      <c r="E10" s="21">
        <v>1095.0816</v>
      </c>
    </row>
    <row r="11" spans="1:5" ht="27" customHeight="1">
      <c r="A11" s="9" t="s">
        <v>14</v>
      </c>
      <c r="B11" s="21">
        <v>229.67418</v>
      </c>
      <c r="C11" s="21">
        <v>229.67418</v>
      </c>
      <c r="D11" s="21">
        <v>240.35670000000002</v>
      </c>
      <c r="E11" s="21">
        <v>229.67418</v>
      </c>
    </row>
    <row r="12" spans="1:5" ht="27" customHeight="1" thickBot="1">
      <c r="A12" s="10" t="s">
        <v>15</v>
      </c>
      <c r="B12" s="21">
        <v>1297.9125</v>
      </c>
      <c r="C12" s="21"/>
      <c r="D12" s="21">
        <v>301.4754</v>
      </c>
      <c r="E12" s="21"/>
    </row>
    <row r="13" spans="1:5" ht="27" customHeight="1" thickBot="1">
      <c r="A13" s="11" t="s">
        <v>16</v>
      </c>
      <c r="B13" s="22">
        <v>7053.962450000001</v>
      </c>
      <c r="C13" s="22">
        <v>8696.468350000001</v>
      </c>
      <c r="D13" s="22">
        <v>5741.7898700000005</v>
      </c>
      <c r="E13" s="22">
        <v>8468.43555</v>
      </c>
    </row>
    <row r="14" spans="1:5" ht="20.25">
      <c r="A14" s="13"/>
      <c r="B14" s="14"/>
      <c r="C14" s="15"/>
      <c r="D14" s="13"/>
      <c r="E14" s="16"/>
    </row>
    <row r="15" spans="2:5" ht="20.25">
      <c r="B15" s="15"/>
      <c r="C15" s="15"/>
      <c r="D15" s="15"/>
      <c r="E15" s="15"/>
    </row>
    <row r="16" spans="3:5" ht="20.25">
      <c r="C16" s="15"/>
      <c r="E16" s="16"/>
    </row>
    <row r="17" ht="20.25">
      <c r="E17" s="16"/>
    </row>
    <row r="18" spans="4:5" ht="20.25">
      <c r="D18" s="23"/>
      <c r="E18" s="16"/>
    </row>
    <row r="19" ht="20.25">
      <c r="E19" s="16"/>
    </row>
  </sheetData>
  <sheetProtection password="CDF6" sheet="1" objects="1" scenarios="1"/>
  <printOptions horizontalCentered="1" verticalCentered="1"/>
  <pageMargins left="0.75" right="0.75" top="1" bottom="1" header="0" footer="0"/>
  <pageSetup horizontalDpi="300" verticalDpi="300" orientation="landscape" scale="80" r:id="rId1"/>
  <rowBreaks count="1" manualBreakCount="1">
    <brk id="1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19"/>
  <sheetViews>
    <sheetView showGridLines="0" zoomScale="60" zoomScaleNormal="60" zoomScaleSheetLayoutView="75" zoomScalePageLayoutView="0" workbookViewId="0" topLeftCell="A1">
      <selection activeCell="B2" sqref="B2"/>
    </sheetView>
  </sheetViews>
  <sheetFormatPr defaultColWidth="9.8515625" defaultRowHeight="12.75"/>
  <cols>
    <col min="1" max="1" width="62.7109375" style="3" customWidth="1"/>
    <col min="2" max="2" width="22.7109375" style="3" customWidth="1"/>
    <col min="3" max="3" width="21.7109375" style="3" bestFit="1" customWidth="1"/>
    <col min="4" max="4" width="20.140625" style="3" customWidth="1"/>
    <col min="5" max="5" width="19.28125" style="3" customWidth="1"/>
    <col min="6" max="6" width="25.57421875" style="3" customWidth="1"/>
    <col min="7" max="7" width="18.28125" style="3" bestFit="1" customWidth="1"/>
    <col min="8" max="8" width="15.00390625" style="3" bestFit="1" customWidth="1"/>
    <col min="9" max="9" width="13.8515625" style="3" bestFit="1" customWidth="1"/>
    <col min="10" max="16384" width="9.8515625" style="3" customWidth="1"/>
  </cols>
  <sheetData>
    <row r="1" spans="1:6" ht="20.25">
      <c r="A1" s="1" t="s">
        <v>0</v>
      </c>
      <c r="B1" s="1"/>
      <c r="C1" s="1"/>
      <c r="D1" s="1"/>
      <c r="E1" s="2"/>
      <c r="F1" s="2"/>
    </row>
    <row r="2" spans="1:6" ht="20.25">
      <c r="A2" s="1" t="s">
        <v>1</v>
      </c>
      <c r="B2" s="1"/>
      <c r="C2" s="1"/>
      <c r="D2" s="1"/>
      <c r="E2" s="2"/>
      <c r="F2" s="2"/>
    </row>
    <row r="3" spans="1:6" ht="20.25">
      <c r="A3" s="1" t="s">
        <v>2</v>
      </c>
      <c r="B3" s="1"/>
      <c r="C3" s="1"/>
      <c r="D3" s="1"/>
      <c r="E3" s="2"/>
      <c r="F3" s="2"/>
    </row>
    <row r="4" spans="1:6" ht="20.25">
      <c r="A4" s="1"/>
      <c r="B4" s="1"/>
      <c r="C4" s="1"/>
      <c r="D4" s="1"/>
      <c r="E4" s="2"/>
      <c r="F4" s="2"/>
    </row>
    <row r="5" ht="21" thickBot="1">
      <c r="A5" s="4" t="s">
        <v>22</v>
      </c>
    </row>
    <row r="6" spans="1:29" ht="41.25" customHeight="1" thickBo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6" ht="27" customHeight="1">
      <c r="A7" s="7" t="s">
        <v>10</v>
      </c>
      <c r="B7" s="21">
        <v>3838.16</v>
      </c>
      <c r="C7" s="21">
        <v>6587.24</v>
      </c>
      <c r="D7" s="21">
        <v>3795.99</v>
      </c>
      <c r="E7" s="21">
        <v>6844.26</v>
      </c>
      <c r="F7" s="21">
        <v>3921.31</v>
      </c>
    </row>
    <row r="8" spans="1:6" ht="27" customHeight="1">
      <c r="A8" s="9" t="s">
        <v>11</v>
      </c>
      <c r="B8" s="21">
        <v>299.41976999999997</v>
      </c>
      <c r="C8" s="21">
        <v>299.41976999999997</v>
      </c>
      <c r="D8" s="21">
        <v>299.41976999999997</v>
      </c>
      <c r="E8" s="21">
        <v>299.41976999999997</v>
      </c>
      <c r="F8" s="21"/>
    </row>
    <row r="9" spans="1:6" ht="27" customHeight="1">
      <c r="A9" s="9" t="s">
        <v>12</v>
      </c>
      <c r="B9" s="21">
        <v>705.17</v>
      </c>
      <c r="C9" s="21"/>
      <c r="D9" s="21">
        <v>467.37</v>
      </c>
      <c r="E9" s="21"/>
      <c r="F9" s="21"/>
    </row>
    <row r="10" spans="1:6" ht="27" customHeight="1">
      <c r="A10" s="9" t="s">
        <v>13</v>
      </c>
      <c r="B10" s="21">
        <v>576.256</v>
      </c>
      <c r="C10" s="21">
        <v>1053.9584</v>
      </c>
      <c r="D10" s="21">
        <v>576.488</v>
      </c>
      <c r="E10" s="21">
        <v>1095.0816</v>
      </c>
      <c r="F10" s="21">
        <v>627.4096</v>
      </c>
    </row>
    <row r="11" spans="1:6" ht="27" customHeight="1">
      <c r="A11" s="9" t="s">
        <v>14</v>
      </c>
      <c r="B11" s="21">
        <v>212.91625</v>
      </c>
      <c r="C11" s="21">
        <v>212.91625</v>
      </c>
      <c r="D11" s="21">
        <v>221.4329</v>
      </c>
      <c r="E11" s="21">
        <v>212.91625</v>
      </c>
      <c r="F11" s="21"/>
    </row>
    <row r="12" spans="1:6" ht="27" customHeight="1" thickBot="1">
      <c r="A12" s="10" t="s">
        <v>15</v>
      </c>
      <c r="B12" s="21">
        <v>1297.9125</v>
      </c>
      <c r="C12" s="21"/>
      <c r="D12" s="21">
        <v>301.4754</v>
      </c>
      <c r="E12" s="21"/>
      <c r="F12" s="21"/>
    </row>
    <row r="13" spans="1:6" ht="27" customHeight="1" thickBot="1">
      <c r="A13" s="11" t="s">
        <v>16</v>
      </c>
      <c r="B13" s="22">
        <v>6929.83452</v>
      </c>
      <c r="C13" s="22">
        <v>8153.53442</v>
      </c>
      <c r="D13" s="22">
        <v>5662.17607</v>
      </c>
      <c r="E13" s="22">
        <v>8451.67762</v>
      </c>
      <c r="F13" s="22">
        <v>4548.7196</v>
      </c>
    </row>
    <row r="14" spans="1:5" ht="20.25">
      <c r="A14" s="13"/>
      <c r="B14" s="14"/>
      <c r="C14" s="15"/>
      <c r="D14" s="13"/>
      <c r="E14" s="16"/>
    </row>
    <row r="15" spans="2:6" ht="20.25">
      <c r="B15" s="15"/>
      <c r="C15" s="15"/>
      <c r="D15" s="15"/>
      <c r="E15" s="15"/>
      <c r="F15" s="15"/>
    </row>
    <row r="16" spans="3:5" ht="20.25">
      <c r="C16" s="15"/>
      <c r="E16" s="16"/>
    </row>
    <row r="17" ht="20.25">
      <c r="E17" s="16"/>
    </row>
    <row r="18" spans="4:5" ht="20.25">
      <c r="D18" s="23"/>
      <c r="E18" s="16"/>
    </row>
    <row r="19" ht="20.25">
      <c r="E19" s="16"/>
    </row>
  </sheetData>
  <sheetProtection password="CDF6" sheet="1" objects="1" scenarios="1"/>
  <printOptions horizontalCentered="1" verticalCentered="1"/>
  <pageMargins left="0.75" right="0.75" top="1" bottom="1" header="0" footer="0"/>
  <pageSetup horizontalDpi="300" verticalDpi="300" orientation="landscape" scale="80" r:id="rId1"/>
  <rowBreaks count="1" manualBreakCount="1">
    <brk id="1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showGridLines="0" zoomScale="60" zoomScaleNormal="60" zoomScaleSheetLayoutView="75" zoomScalePageLayoutView="0" workbookViewId="0" topLeftCell="A1">
      <selection activeCell="A1" sqref="A1"/>
    </sheetView>
  </sheetViews>
  <sheetFormatPr defaultColWidth="9.8515625" defaultRowHeight="12.75"/>
  <cols>
    <col min="1" max="1" width="62.7109375" style="3" customWidth="1"/>
    <col min="2" max="2" width="22.7109375" style="3" customWidth="1"/>
    <col min="3" max="3" width="21.7109375" style="3" bestFit="1" customWidth="1"/>
    <col min="4" max="4" width="20.140625" style="3" customWidth="1"/>
    <col min="5" max="5" width="19.28125" style="3" customWidth="1"/>
    <col min="6" max="6" width="25.57421875" style="3" customWidth="1"/>
    <col min="7" max="7" width="18.28125" style="3" bestFit="1" customWidth="1"/>
    <col min="8" max="8" width="15.00390625" style="3" bestFit="1" customWidth="1"/>
    <col min="9" max="9" width="13.8515625" style="3" bestFit="1" customWidth="1"/>
    <col min="10" max="16384" width="9.8515625" style="3" customWidth="1"/>
  </cols>
  <sheetData>
    <row r="1" spans="1:6" ht="20.25">
      <c r="A1" s="1" t="s">
        <v>0</v>
      </c>
      <c r="B1" s="1"/>
      <c r="C1" s="1"/>
      <c r="D1" s="1"/>
      <c r="E1" s="2"/>
      <c r="F1" s="2"/>
    </row>
    <row r="2" spans="1:6" ht="20.25">
      <c r="A2" s="1" t="s">
        <v>1</v>
      </c>
      <c r="B2" s="1"/>
      <c r="C2" s="1"/>
      <c r="D2" s="1"/>
      <c r="E2" s="2"/>
      <c r="F2" s="2"/>
    </row>
    <row r="3" spans="1:6" ht="20.25">
      <c r="A3" s="1" t="s">
        <v>2</v>
      </c>
      <c r="B3" s="1"/>
      <c r="C3" s="1"/>
      <c r="D3" s="1"/>
      <c r="E3" s="2"/>
      <c r="F3" s="2"/>
    </row>
    <row r="4" spans="1:6" ht="20.25">
      <c r="A4" s="1"/>
      <c r="B4" s="1"/>
      <c r="C4" s="1"/>
      <c r="D4" s="1"/>
      <c r="E4" s="2"/>
      <c r="F4" s="2"/>
    </row>
    <row r="5" ht="21" thickBot="1">
      <c r="A5" s="4" t="s">
        <v>21</v>
      </c>
    </row>
    <row r="6" spans="1:29" ht="41.25" customHeight="1" thickBo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6" ht="27" customHeight="1">
      <c r="A7" s="7" t="s">
        <v>10</v>
      </c>
      <c r="B7" s="21">
        <v>3704.04</v>
      </c>
      <c r="C7" s="21">
        <v>6583.14</v>
      </c>
      <c r="D7" s="21">
        <v>3705.99</v>
      </c>
      <c r="E7" s="21">
        <v>6844.26</v>
      </c>
      <c r="F7" s="21">
        <v>3900</v>
      </c>
    </row>
    <row r="8" spans="1:6" ht="27" customHeight="1">
      <c r="A8" s="9" t="s">
        <v>11</v>
      </c>
      <c r="B8" s="21">
        <v>299.41976999999997</v>
      </c>
      <c r="C8" s="21">
        <v>299.41976999999997</v>
      </c>
      <c r="D8" s="21">
        <v>299.41976999999997</v>
      </c>
      <c r="E8" s="21">
        <v>299.41976999999997</v>
      </c>
      <c r="F8" s="21"/>
    </row>
    <row r="9" spans="1:6" ht="27" customHeight="1">
      <c r="A9" s="9" t="s">
        <v>12</v>
      </c>
      <c r="B9" s="21">
        <v>705.17</v>
      </c>
      <c r="C9" s="21"/>
      <c r="D9" s="21">
        <v>467.37</v>
      </c>
      <c r="E9" s="21"/>
      <c r="F9" s="21"/>
    </row>
    <row r="10" spans="1:6" ht="27" customHeight="1">
      <c r="A10" s="9" t="s">
        <v>13</v>
      </c>
      <c r="B10" s="21">
        <v>576.256</v>
      </c>
      <c r="C10" s="21">
        <v>1053.3024</v>
      </c>
      <c r="D10" s="21">
        <v>576.488</v>
      </c>
      <c r="E10" s="21">
        <v>1095.0816</v>
      </c>
      <c r="F10" s="21">
        <v>624</v>
      </c>
    </row>
    <row r="11" spans="1:6" ht="27" customHeight="1">
      <c r="A11" s="9" t="s">
        <v>14</v>
      </c>
      <c r="B11" s="21">
        <v>222.16980000000004</v>
      </c>
      <c r="C11" s="21">
        <v>222.16980000000004</v>
      </c>
      <c r="D11" s="21">
        <v>231.05659200000005</v>
      </c>
      <c r="E11" s="21">
        <v>222.16980000000004</v>
      </c>
      <c r="F11" s="21"/>
    </row>
    <row r="12" spans="1:6" ht="27" customHeight="1" thickBot="1">
      <c r="A12" s="10" t="s">
        <v>15</v>
      </c>
      <c r="B12" s="21">
        <v>1297.9125</v>
      </c>
      <c r="C12" s="21"/>
      <c r="D12" s="21">
        <v>301.4754</v>
      </c>
      <c r="E12" s="21"/>
      <c r="F12" s="21"/>
    </row>
    <row r="13" spans="1:6" ht="27" customHeight="1" thickBot="1">
      <c r="A13" s="11" t="s">
        <v>16</v>
      </c>
      <c r="B13" s="22">
        <v>6804.968069999999</v>
      </c>
      <c r="C13" s="22">
        <v>8158.03197</v>
      </c>
      <c r="D13" s="22">
        <v>5581.799762000001</v>
      </c>
      <c r="E13" s="22">
        <v>8460.93117</v>
      </c>
      <c r="F13" s="22">
        <v>4524</v>
      </c>
    </row>
    <row r="14" spans="1:5" ht="20.25">
      <c r="A14" s="13"/>
      <c r="B14" s="14"/>
      <c r="C14" s="15"/>
      <c r="D14" s="13"/>
      <c r="E14" s="16"/>
    </row>
    <row r="15" spans="2:6" ht="20.25">
      <c r="B15" s="15"/>
      <c r="C15" s="15"/>
      <c r="D15" s="15"/>
      <c r="E15" s="15"/>
      <c r="F15" s="15"/>
    </row>
    <row r="16" spans="3:5" ht="20.25">
      <c r="C16" s="15"/>
      <c r="E16" s="16"/>
    </row>
    <row r="17" ht="20.25">
      <c r="E17" s="16"/>
    </row>
    <row r="18" spans="4:5" ht="20.25">
      <c r="D18" s="23"/>
      <c r="E18" s="16"/>
    </row>
    <row r="19" ht="20.25">
      <c r="E19" s="16"/>
    </row>
  </sheetData>
  <sheetProtection password="CDF6" sheet="1"/>
  <printOptions horizontalCentered="1" verticalCentered="1"/>
  <pageMargins left="0.75" right="0.75" top="1" bottom="1" header="0" footer="0"/>
  <pageSetup horizontalDpi="300" verticalDpi="300" orientation="landscape" scale="80" r:id="rId1"/>
  <rowBreaks count="1" manualBreakCount="1">
    <brk id="1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19"/>
  <sheetViews>
    <sheetView showGridLines="0" zoomScale="60" zoomScaleNormal="60" zoomScaleSheetLayoutView="75" zoomScalePageLayoutView="0" workbookViewId="0" topLeftCell="A1">
      <selection activeCell="A1" sqref="A1"/>
    </sheetView>
  </sheetViews>
  <sheetFormatPr defaultColWidth="9.8515625" defaultRowHeight="12.75"/>
  <cols>
    <col min="1" max="1" width="62.7109375" style="3" customWidth="1"/>
    <col min="2" max="2" width="22.7109375" style="3" customWidth="1"/>
    <col min="3" max="3" width="21.7109375" style="3" bestFit="1" customWidth="1"/>
    <col min="4" max="4" width="20.140625" style="3" customWidth="1"/>
    <col min="5" max="5" width="19.28125" style="3" customWidth="1"/>
    <col min="6" max="6" width="25.57421875" style="3" customWidth="1"/>
    <col min="7" max="7" width="18.28125" style="3" bestFit="1" customWidth="1"/>
    <col min="8" max="8" width="15.00390625" style="3" bestFit="1" customWidth="1"/>
    <col min="9" max="9" width="13.8515625" style="3" bestFit="1" customWidth="1"/>
    <col min="10" max="16384" width="9.8515625" style="3" customWidth="1"/>
  </cols>
  <sheetData>
    <row r="1" spans="1:6" ht="20.25">
      <c r="A1" s="1" t="s">
        <v>0</v>
      </c>
      <c r="B1" s="1"/>
      <c r="C1" s="1"/>
      <c r="D1" s="1"/>
      <c r="E1" s="2"/>
      <c r="F1" s="2"/>
    </row>
    <row r="2" spans="1:6" ht="20.25">
      <c r="A2" s="1" t="s">
        <v>1</v>
      </c>
      <c r="B2" s="1"/>
      <c r="C2" s="1"/>
      <c r="D2" s="1"/>
      <c r="E2" s="2"/>
      <c r="F2" s="2"/>
    </row>
    <row r="3" spans="1:6" ht="20.25">
      <c r="A3" s="1" t="s">
        <v>2</v>
      </c>
      <c r="B3" s="1"/>
      <c r="C3" s="1"/>
      <c r="D3" s="1"/>
      <c r="E3" s="2"/>
      <c r="F3" s="2"/>
    </row>
    <row r="4" spans="1:6" ht="20.25">
      <c r="A4" s="1"/>
      <c r="B4" s="1"/>
      <c r="C4" s="1"/>
      <c r="D4" s="1"/>
      <c r="E4" s="2"/>
      <c r="F4" s="2"/>
    </row>
    <row r="5" ht="21" thickBot="1">
      <c r="A5" s="4" t="s">
        <v>20</v>
      </c>
    </row>
    <row r="6" spans="1:29" ht="41.25" customHeight="1" thickBo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6" ht="27" customHeight="1">
      <c r="A7" s="7" t="s">
        <v>10</v>
      </c>
      <c r="B7" s="19">
        <v>3601.6</v>
      </c>
      <c r="C7" s="19">
        <v>6336.099693</v>
      </c>
      <c r="D7" s="19">
        <v>3603.05</v>
      </c>
      <c r="E7" s="19">
        <v>6222.055840000001</v>
      </c>
      <c r="F7" s="19">
        <v>3467.4150000000004</v>
      </c>
    </row>
    <row r="8" spans="1:6" ht="27" customHeight="1">
      <c r="A8" s="9" t="s">
        <v>11</v>
      </c>
      <c r="B8" s="19">
        <v>299.41976999999997</v>
      </c>
      <c r="C8" s="19">
        <v>299.41976999999997</v>
      </c>
      <c r="D8" s="19">
        <v>299.41976999999997</v>
      </c>
      <c r="E8" s="19">
        <v>299.41976999999997</v>
      </c>
      <c r="F8" s="19"/>
    </row>
    <row r="9" spans="1:6" ht="27" customHeight="1">
      <c r="A9" s="9" t="s">
        <v>12</v>
      </c>
      <c r="B9" s="19">
        <v>705.17</v>
      </c>
      <c r="C9" s="19"/>
      <c r="D9" s="19">
        <v>467.37</v>
      </c>
      <c r="E9" s="19"/>
      <c r="F9" s="19"/>
    </row>
    <row r="10" spans="1:6" ht="27" customHeight="1">
      <c r="A10" s="9" t="s">
        <v>13</v>
      </c>
      <c r="B10" s="19">
        <v>576.256</v>
      </c>
      <c r="C10" s="19">
        <v>1013.7759508800001</v>
      </c>
      <c r="D10" s="19">
        <v>576.488</v>
      </c>
      <c r="E10" s="19">
        <v>995.5289344000001</v>
      </c>
      <c r="F10" s="19">
        <v>554.7864000000001</v>
      </c>
    </row>
    <row r="11" spans="1:6" ht="27" customHeight="1">
      <c r="A11" s="9" t="s">
        <v>14</v>
      </c>
      <c r="B11" s="19">
        <v>224.8975</v>
      </c>
      <c r="C11" s="19">
        <v>224.8975</v>
      </c>
      <c r="D11" s="19">
        <v>233.8934</v>
      </c>
      <c r="E11" s="19">
        <v>224.8975</v>
      </c>
      <c r="F11" s="19"/>
    </row>
    <row r="12" spans="1:6" ht="27" customHeight="1" thickBot="1">
      <c r="A12" s="10" t="s">
        <v>15</v>
      </c>
      <c r="B12" s="19">
        <v>1297.9125</v>
      </c>
      <c r="C12" s="19"/>
      <c r="D12" s="19">
        <v>301.4754</v>
      </c>
      <c r="E12" s="19"/>
      <c r="F12" s="19"/>
    </row>
    <row r="13" spans="1:6" ht="27" customHeight="1" thickBot="1">
      <c r="A13" s="11" t="s">
        <v>16</v>
      </c>
      <c r="B13" s="20">
        <v>6705.25577</v>
      </c>
      <c r="C13" s="20">
        <v>7874.192913880001</v>
      </c>
      <c r="D13" s="20">
        <v>5481.696570000001</v>
      </c>
      <c r="E13" s="20">
        <v>7741.902044400002</v>
      </c>
      <c r="F13" s="20">
        <v>4022.2014000000004</v>
      </c>
    </row>
    <row r="14" spans="1:5" ht="20.25">
      <c r="A14" s="13"/>
      <c r="B14" s="14"/>
      <c r="C14" s="15"/>
      <c r="D14" s="13"/>
      <c r="E14" s="16"/>
    </row>
    <row r="15" spans="2:6" ht="20.25">
      <c r="B15" s="15"/>
      <c r="C15" s="15"/>
      <c r="D15" s="15"/>
      <c r="E15" s="15"/>
      <c r="F15" s="15"/>
    </row>
    <row r="16" spans="3:5" ht="20.25">
      <c r="C16" s="15"/>
      <c r="E16" s="16"/>
    </row>
    <row r="17" ht="20.25">
      <c r="E17" s="16"/>
    </row>
    <row r="18" ht="20.25">
      <c r="E18" s="16"/>
    </row>
    <row r="19" ht="20.25">
      <c r="E19" s="16"/>
    </row>
  </sheetData>
  <sheetProtection password="CC36" sheet="1" objects="1" scenarios="1"/>
  <printOptions horizontalCentered="1" verticalCentered="1"/>
  <pageMargins left="0.75" right="0.75" top="1" bottom="1" header="0" footer="0"/>
  <pageSetup horizontalDpi="300" verticalDpi="300" orientation="landscape" scale="80" r:id="rId1"/>
  <rowBreaks count="1" manualBreakCount="1">
    <brk id="1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19"/>
  <sheetViews>
    <sheetView showGridLines="0" zoomScale="60" zoomScaleNormal="60" zoomScaleSheetLayoutView="75" zoomScalePageLayoutView="0" workbookViewId="0" topLeftCell="A1">
      <selection activeCell="I29" sqref="I29"/>
    </sheetView>
  </sheetViews>
  <sheetFormatPr defaultColWidth="9.8515625" defaultRowHeight="12.75"/>
  <cols>
    <col min="1" max="1" width="62.7109375" style="3" customWidth="1"/>
    <col min="2" max="2" width="22.7109375" style="3" customWidth="1"/>
    <col min="3" max="3" width="21.7109375" style="3" bestFit="1" customWidth="1"/>
    <col min="4" max="4" width="20.140625" style="3" customWidth="1"/>
    <col min="5" max="5" width="19.28125" style="3" customWidth="1"/>
    <col min="6" max="6" width="25.57421875" style="3" customWidth="1"/>
    <col min="7" max="7" width="18.28125" style="3" bestFit="1" customWidth="1"/>
    <col min="8" max="8" width="15.00390625" style="3" bestFit="1" customWidth="1"/>
    <col min="9" max="9" width="13.8515625" style="3" bestFit="1" customWidth="1"/>
    <col min="10" max="16384" width="9.8515625" style="3" customWidth="1"/>
  </cols>
  <sheetData>
    <row r="1" spans="1:6" ht="20.25">
      <c r="A1" s="1" t="s">
        <v>0</v>
      </c>
      <c r="B1" s="1"/>
      <c r="C1" s="1"/>
      <c r="D1" s="1"/>
      <c r="E1" s="2"/>
      <c r="F1" s="2"/>
    </row>
    <row r="2" spans="1:6" ht="20.25">
      <c r="A2" s="1" t="s">
        <v>1</v>
      </c>
      <c r="B2" s="1"/>
      <c r="C2" s="1"/>
      <c r="D2" s="1"/>
      <c r="E2" s="2"/>
      <c r="F2" s="2"/>
    </row>
    <row r="3" spans="1:6" ht="20.25">
      <c r="A3" s="1" t="s">
        <v>2</v>
      </c>
      <c r="B3" s="1"/>
      <c r="C3" s="1"/>
      <c r="D3" s="1"/>
      <c r="E3" s="2"/>
      <c r="F3" s="2"/>
    </row>
    <row r="4" spans="1:6" ht="20.25">
      <c r="A4" s="1"/>
      <c r="B4" s="1"/>
      <c r="C4" s="1"/>
      <c r="D4" s="1"/>
      <c r="E4" s="2"/>
      <c r="F4" s="2"/>
    </row>
    <row r="5" ht="21" thickBot="1">
      <c r="A5" s="4" t="s">
        <v>19</v>
      </c>
    </row>
    <row r="6" spans="1:29" ht="41.25" customHeight="1" thickBo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6" ht="27" customHeight="1">
      <c r="A7" s="7" t="s">
        <v>10</v>
      </c>
      <c r="B7" s="17">
        <v>3536.68</v>
      </c>
      <c r="C7" s="17">
        <v>6336.1</v>
      </c>
      <c r="D7" s="17">
        <v>3531.02</v>
      </c>
      <c r="E7" s="17">
        <v>6222.06</v>
      </c>
      <c r="F7" s="17">
        <v>3302.3</v>
      </c>
    </row>
    <row r="8" spans="1:6" ht="27" customHeight="1">
      <c r="A8" s="9" t="s">
        <v>11</v>
      </c>
      <c r="B8" s="17">
        <v>299.41976999999997</v>
      </c>
      <c r="C8" s="17">
        <v>299.41976999999997</v>
      </c>
      <c r="D8" s="17">
        <v>299.41976999999997</v>
      </c>
      <c r="E8" s="17">
        <v>299.41976999999997</v>
      </c>
      <c r="F8" s="17"/>
    </row>
    <row r="9" spans="1:6" ht="27" customHeight="1">
      <c r="A9" s="9" t="s">
        <v>12</v>
      </c>
      <c r="B9" s="17">
        <v>705.17</v>
      </c>
      <c r="C9" s="17"/>
      <c r="D9" s="17">
        <v>467.37</v>
      </c>
      <c r="E9" s="17"/>
      <c r="F9" s="17"/>
    </row>
    <row r="10" spans="1:6" ht="27" customHeight="1">
      <c r="A10" s="9" t="s">
        <v>13</v>
      </c>
      <c r="B10" s="17">
        <v>565.8688</v>
      </c>
      <c r="C10" s="17">
        <v>1013.7760000000001</v>
      </c>
      <c r="D10" s="17">
        <v>564.9632</v>
      </c>
      <c r="E10" s="17">
        <v>995.5296000000001</v>
      </c>
      <c r="F10" s="17">
        <v>528.368</v>
      </c>
    </row>
    <row r="11" spans="1:6" ht="27" customHeight="1">
      <c r="A11" s="9" t="s">
        <v>14</v>
      </c>
      <c r="B11" s="17">
        <v>231.0825</v>
      </c>
      <c r="C11" s="17">
        <v>231.0825</v>
      </c>
      <c r="D11" s="17">
        <v>240.32580000000002</v>
      </c>
      <c r="E11" s="17">
        <v>231.0825</v>
      </c>
      <c r="F11" s="17"/>
    </row>
    <row r="12" spans="1:6" ht="27" customHeight="1" thickBot="1">
      <c r="A12" s="10" t="s">
        <v>15</v>
      </c>
      <c r="B12" s="17">
        <v>1287.1175</v>
      </c>
      <c r="C12" s="17"/>
      <c r="D12" s="17">
        <v>298.3572</v>
      </c>
      <c r="E12" s="17"/>
      <c r="F12" s="17"/>
    </row>
    <row r="13" spans="1:6" ht="27" customHeight="1" thickBot="1">
      <c r="A13" s="11" t="s">
        <v>16</v>
      </c>
      <c r="B13" s="18">
        <v>6625.338570000001</v>
      </c>
      <c r="C13" s="18">
        <v>7880.378270000001</v>
      </c>
      <c r="D13" s="18">
        <v>5401.45597</v>
      </c>
      <c r="E13" s="18">
        <v>7748.09187</v>
      </c>
      <c r="F13" s="18">
        <v>3830.668</v>
      </c>
    </row>
    <row r="14" spans="1:5" ht="20.25">
      <c r="A14" s="13"/>
      <c r="B14" s="14"/>
      <c r="C14" s="15"/>
      <c r="D14" s="13"/>
      <c r="E14" s="16"/>
    </row>
    <row r="15" spans="2:6" ht="20.25">
      <c r="B15" s="15"/>
      <c r="C15" s="15"/>
      <c r="D15" s="15"/>
      <c r="E15" s="15"/>
      <c r="F15" s="15"/>
    </row>
    <row r="16" spans="3:5" ht="20.25">
      <c r="C16" s="15"/>
      <c r="E16" s="16"/>
    </row>
    <row r="17" ht="20.25">
      <c r="E17" s="16"/>
    </row>
    <row r="18" ht="20.25">
      <c r="E18" s="16"/>
    </row>
    <row r="19" ht="20.25">
      <c r="E19" s="16"/>
    </row>
  </sheetData>
  <sheetProtection password="CC36" sheet="1" objects="1" scenarios="1"/>
  <printOptions horizontalCentered="1" verticalCentered="1"/>
  <pageMargins left="0.75" right="0.75" top="1" bottom="1" header="0" footer="0"/>
  <pageSetup horizontalDpi="300" verticalDpi="300" orientation="landscape" scale="80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2008-01-04T14:35:25Z</dcterms:created>
  <dcterms:modified xsi:type="dcterms:W3CDTF">2020-03-06T13:33:44Z</dcterms:modified>
  <cp:category/>
  <cp:version/>
  <cp:contentType/>
  <cp:contentStatus/>
</cp:coreProperties>
</file>