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DICIEMBRE" sheetId="1" r:id="rId1"/>
    <sheet name="NOVIEMBRE" sheetId="2" r:id="rId2"/>
    <sheet name="OCTUBRE" sheetId="3" r:id="rId3"/>
    <sheet name="SEPTIEMBRE" sheetId="4" r:id="rId4"/>
    <sheet name="AGOSTO" sheetId="5" r:id="rId5"/>
    <sheet name="JULIO" sheetId="6" r:id="rId6"/>
    <sheet name="JUNIO" sheetId="7" r:id="rId7"/>
    <sheet name="MAYO" sheetId="8" r:id="rId8"/>
    <sheet name="ABRIL" sheetId="9" r:id="rId9"/>
    <sheet name="MARZO" sheetId="10" r:id="rId10"/>
    <sheet name="FEBRERO" sheetId="11" r:id="rId11"/>
    <sheet name="ENERO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8">#REF!</definedName>
    <definedName name="\A" localSheetId="4">#REF!</definedName>
    <definedName name="\A" localSheetId="0">#REF!</definedName>
    <definedName name="\A" localSheetId="11">#REF!</definedName>
    <definedName name="\A" localSheetId="10">#REF!</definedName>
    <definedName name="\A" localSheetId="5">#REF!</definedName>
    <definedName name="\A" localSheetId="6">#REF!</definedName>
    <definedName name="\A" localSheetId="9">#REF!</definedName>
    <definedName name="\A" localSheetId="7">#REF!</definedName>
    <definedName name="\A" localSheetId="1">#REF!</definedName>
    <definedName name="\A" localSheetId="2">#REF!</definedName>
    <definedName name="\A" localSheetId="3">#REF!</definedName>
    <definedName name="\A">#REF!</definedName>
    <definedName name="\L" localSheetId="8">#REF!</definedName>
    <definedName name="\L" localSheetId="4">#REF!</definedName>
    <definedName name="\L" localSheetId="0">#REF!</definedName>
    <definedName name="\L" localSheetId="11">#REF!</definedName>
    <definedName name="\L" localSheetId="10">#REF!</definedName>
    <definedName name="\L" localSheetId="5">#REF!</definedName>
    <definedName name="\L" localSheetId="6">#REF!</definedName>
    <definedName name="\L" localSheetId="9">#REF!</definedName>
    <definedName name="\L" localSheetId="7">#REF!</definedName>
    <definedName name="\L" localSheetId="1">#REF!</definedName>
    <definedName name="\L" localSheetId="2">#REF!</definedName>
    <definedName name="\L" localSheetId="3">#REF!</definedName>
    <definedName name="\L">#REF!</definedName>
    <definedName name="\P" localSheetId="8">#REF!</definedName>
    <definedName name="\P" localSheetId="4">#REF!</definedName>
    <definedName name="\P" localSheetId="0">#REF!</definedName>
    <definedName name="\P" localSheetId="11">#REF!</definedName>
    <definedName name="\P" localSheetId="10">#REF!</definedName>
    <definedName name="\P" localSheetId="5">#REF!</definedName>
    <definedName name="\P" localSheetId="6">#REF!</definedName>
    <definedName name="\P" localSheetId="9">#REF!</definedName>
    <definedName name="\P" localSheetId="7">#REF!</definedName>
    <definedName name="\P" localSheetId="1">#REF!</definedName>
    <definedName name="\P" localSheetId="2">#REF!</definedName>
    <definedName name="\P" localSheetId="3">#REF!</definedName>
    <definedName name="\P">#REF!</definedName>
    <definedName name="A_IMPRESIÓN_IM" localSheetId="8">#REF!</definedName>
    <definedName name="A_IMPRESIÓN_IM" localSheetId="4">#REF!</definedName>
    <definedName name="A_IMPRESIÓN_IM" localSheetId="0">#REF!</definedName>
    <definedName name="A_IMPRESIÓN_IM" localSheetId="11">#REF!</definedName>
    <definedName name="A_IMPRESIÓN_IM" localSheetId="10">#REF!</definedName>
    <definedName name="A_IMPRESIÓN_IM" localSheetId="5">#REF!</definedName>
    <definedName name="A_IMPRESIÓN_IM" localSheetId="6">#REF!</definedName>
    <definedName name="A_IMPRESIÓN_IM" localSheetId="9">#REF!</definedName>
    <definedName name="A_IMPRESIÓN_IM" localSheetId="7">#REF!</definedName>
    <definedName name="A_IMPRESIÓN_IM" localSheetId="1">#REF!</definedName>
    <definedName name="A_IMPRESIÓN_IM" localSheetId="2">#REF!</definedName>
    <definedName name="A_IMPRESIÓN_IM" localSheetId="3">#REF!</definedName>
    <definedName name="A_IMPRESIÓN_IM">#REF!</definedName>
    <definedName name="ADI" localSheetId="8">#REF!</definedName>
    <definedName name="ADI" localSheetId="4">#REF!</definedName>
    <definedName name="ADI" localSheetId="0">#REF!</definedName>
    <definedName name="ADI" localSheetId="11">#REF!</definedName>
    <definedName name="ADI" localSheetId="10">#REF!</definedName>
    <definedName name="ADI" localSheetId="5">#REF!</definedName>
    <definedName name="ADI" localSheetId="6">#REF!</definedName>
    <definedName name="ADI" localSheetId="9">#REF!</definedName>
    <definedName name="ADI" localSheetId="7">#REF!</definedName>
    <definedName name="ADI" localSheetId="1">#REF!</definedName>
    <definedName name="ADI" localSheetId="2">#REF!</definedName>
    <definedName name="ADI" localSheetId="3">#REF!</definedName>
    <definedName name="ADI">#REF!</definedName>
    <definedName name="_xlnm.Print_Area" localSheetId="8">'ABRIL'!$A$1:$B$23</definedName>
    <definedName name="_xlnm.Print_Area" localSheetId="4">'AGOSTO'!$A$1:$B$23</definedName>
    <definedName name="_xlnm.Print_Area" localSheetId="0">'DICIEMBRE'!$A$1:$B$22</definedName>
    <definedName name="_xlnm.Print_Area" localSheetId="11">'ENERO'!$A$1:$B$23</definedName>
    <definedName name="_xlnm.Print_Area" localSheetId="10">'FEBRERO'!$A$1:$B$23</definedName>
    <definedName name="_xlnm.Print_Area" localSheetId="5">'JULIO'!$A$1:$B$23</definedName>
    <definedName name="_xlnm.Print_Area" localSheetId="6">'JUNIO'!$A$1:$B$23</definedName>
    <definedName name="_xlnm.Print_Area" localSheetId="9">'MARZO'!$A$1:$B$23</definedName>
    <definedName name="_xlnm.Print_Area" localSheetId="7">'MAYO'!$A$1:$B$23</definedName>
    <definedName name="_xlnm.Print_Area" localSheetId="1">'NOVIEMBRE'!$A$1:$B$22</definedName>
    <definedName name="_xlnm.Print_Area" localSheetId="2">'OCTUBRE'!$A$1:$B$22</definedName>
    <definedName name="_xlnm.Print_Area" localSheetId="3">'SEPTIEMBRE'!$A$1:$B$22</definedName>
    <definedName name="base">#REF!</definedName>
    <definedName name="base_VaR">#REF!</definedName>
    <definedName name="DAT" localSheetId="8">#REF!</definedName>
    <definedName name="DAT" localSheetId="4">#REF!</definedName>
    <definedName name="DAT" localSheetId="0">#REF!</definedName>
    <definedName name="DAT" localSheetId="11">#REF!</definedName>
    <definedName name="DAT" localSheetId="10">#REF!</definedName>
    <definedName name="DAT" localSheetId="5">#REF!</definedName>
    <definedName name="DAT" localSheetId="6">#REF!</definedName>
    <definedName name="DAT" localSheetId="9">#REF!</definedName>
    <definedName name="DAT" localSheetId="7">#REF!</definedName>
    <definedName name="DAT" localSheetId="1">#REF!</definedName>
    <definedName name="DAT" localSheetId="2">#REF!</definedName>
    <definedName name="DAT" localSheetId="3">#REF!</definedName>
    <definedName name="DAT">#REF!</definedName>
    <definedName name="E_03">#REF!</definedName>
    <definedName name="ERR" localSheetId="8">'[7]TARIF2002'!#REF!</definedName>
    <definedName name="ERR" localSheetId="4">'[7]TARIF2002'!#REF!</definedName>
    <definedName name="ERR" localSheetId="0">'[7]TARIF2002'!#REF!</definedName>
    <definedName name="ERR" localSheetId="11">'[7]TARIF2002'!#REF!</definedName>
    <definedName name="ERR" localSheetId="10">'[7]TARIF2002'!#REF!</definedName>
    <definedName name="ERR" localSheetId="5">'[7]TARIF2002'!#REF!</definedName>
    <definedName name="ERR" localSheetId="6">'[7]TARIF2002'!#REF!</definedName>
    <definedName name="ERR" localSheetId="9">'[7]TARIF2002'!#REF!</definedName>
    <definedName name="ERR" localSheetId="7">'[7]TARIF2002'!#REF!</definedName>
    <definedName name="ERR" localSheetId="1">'[7]TARIF2002'!#REF!</definedName>
    <definedName name="ERR" localSheetId="2">'[7]TARIF2002'!#REF!</definedName>
    <definedName name="ERR" localSheetId="3">'[7]TARIF2002'!#REF!</definedName>
    <definedName name="ERR">'[1]TARIF2002'!#REF!</definedName>
    <definedName name="ERROR" localSheetId="8">#REF!</definedName>
    <definedName name="ERROR" localSheetId="4">#REF!</definedName>
    <definedName name="ERROR" localSheetId="0">#REF!</definedName>
    <definedName name="ERROR" localSheetId="11">#REF!</definedName>
    <definedName name="ERROR" localSheetId="10">#REF!</definedName>
    <definedName name="ERROR" localSheetId="5">#REF!</definedName>
    <definedName name="ERROR" localSheetId="6">#REF!</definedName>
    <definedName name="ERROR" localSheetId="9">#REF!</definedName>
    <definedName name="ERROR" localSheetId="7">#REF!</definedName>
    <definedName name="ERROR" localSheetId="1">#REF!</definedName>
    <definedName name="ERROR" localSheetId="2">#REF!</definedName>
    <definedName name="ERROR" localSheetId="3">#REF!</definedName>
    <definedName name="ERROR">#REF!</definedName>
    <definedName name="ERROR1" localSheetId="8">#REF!</definedName>
    <definedName name="ERROR1" localSheetId="4">#REF!</definedName>
    <definedName name="ERROR1" localSheetId="0">#REF!</definedName>
    <definedName name="ERROR1" localSheetId="11">#REF!</definedName>
    <definedName name="ERROR1" localSheetId="10">#REF!</definedName>
    <definedName name="ERROR1" localSheetId="5">#REF!</definedName>
    <definedName name="ERROR1" localSheetId="6">#REF!</definedName>
    <definedName name="ERROR1" localSheetId="9">#REF!</definedName>
    <definedName name="ERROR1" localSheetId="7">#REF!</definedName>
    <definedName name="ERROR1" localSheetId="1">#REF!</definedName>
    <definedName name="ERROR1" localSheetId="2">#REF!</definedName>
    <definedName name="ERROR1" localSheetId="3">#REF!</definedName>
    <definedName name="ERROR1">#REF!</definedName>
    <definedName name="ERROR2" localSheetId="8">#REF!</definedName>
    <definedName name="ERROR2" localSheetId="4">#REF!</definedName>
    <definedName name="ERROR2" localSheetId="0">#REF!</definedName>
    <definedName name="ERROR2" localSheetId="11">#REF!</definedName>
    <definedName name="ERROR2" localSheetId="10">#REF!</definedName>
    <definedName name="ERROR2" localSheetId="5">#REF!</definedName>
    <definedName name="ERROR2" localSheetId="6">#REF!</definedName>
    <definedName name="ERROR2" localSheetId="9">#REF!</definedName>
    <definedName name="ERROR2" localSheetId="7">#REF!</definedName>
    <definedName name="ERROR2" localSheetId="1">#REF!</definedName>
    <definedName name="ERROR2" localSheetId="2">#REF!</definedName>
    <definedName name="ERROR2" localSheetId="3">#REF!</definedName>
    <definedName name="ERROR2">#REF!</definedName>
    <definedName name="ERROR3" localSheetId="8">'[7]TARIF2002'!#REF!</definedName>
    <definedName name="ERROR3" localSheetId="4">'[7]TARIF2002'!#REF!</definedName>
    <definedName name="ERROR3" localSheetId="0">'[7]TARIF2002'!#REF!</definedName>
    <definedName name="ERROR3" localSheetId="11">'[7]TARIF2002'!#REF!</definedName>
    <definedName name="ERROR3" localSheetId="10">'[7]TARIF2002'!#REF!</definedName>
    <definedName name="ERROR3" localSheetId="5">'[7]TARIF2002'!#REF!</definedName>
    <definedName name="ERROR3" localSheetId="6">'[7]TARIF2002'!#REF!</definedName>
    <definedName name="ERROR3" localSheetId="9">'[7]TARIF2002'!#REF!</definedName>
    <definedName name="ERROR3" localSheetId="7">'[7]TARIF2002'!#REF!</definedName>
    <definedName name="ERROR3" localSheetId="1">'[7]TARIF2002'!#REF!</definedName>
    <definedName name="ERROR3" localSheetId="2">'[7]TARIF2002'!#REF!</definedName>
    <definedName name="ERROR3" localSheetId="3">'[7]TARIF2002'!#REF!</definedName>
    <definedName name="ERROR3">'[1]TARIF2002'!#REF!</definedName>
    <definedName name="ERROR5" localSheetId="8">'[7]TARIF2002'!#REF!</definedName>
    <definedName name="ERROR5" localSheetId="4">'[7]TARIF2002'!#REF!</definedName>
    <definedName name="ERROR5" localSheetId="0">'[7]TARIF2002'!#REF!</definedName>
    <definedName name="ERROR5" localSheetId="11">'[7]TARIF2002'!#REF!</definedName>
    <definedName name="ERROR5" localSheetId="10">'[7]TARIF2002'!#REF!</definedName>
    <definedName name="ERROR5" localSheetId="5">'[7]TARIF2002'!#REF!</definedName>
    <definedName name="ERROR5" localSheetId="6">'[7]TARIF2002'!#REF!</definedName>
    <definedName name="ERROR5" localSheetId="9">'[7]TARIF2002'!#REF!</definedName>
    <definedName name="ERROR5" localSheetId="7">'[7]TARIF2002'!#REF!</definedName>
    <definedName name="ERROR5" localSheetId="1">'[7]TARIF2002'!#REF!</definedName>
    <definedName name="ERROR5" localSheetId="2">'[7]TARIF2002'!#REF!</definedName>
    <definedName name="ERROR5" localSheetId="3">'[7]TARIF2002'!#REF!</definedName>
    <definedName name="ERROR5">'[1]TARIF2002'!#REF!</definedName>
    <definedName name="j" localSheetId="8">#REF!</definedName>
    <definedName name="j" localSheetId="4">#REF!</definedName>
    <definedName name="j" localSheetId="0">#REF!</definedName>
    <definedName name="j" localSheetId="11">#REF!</definedName>
    <definedName name="j" localSheetId="10">#REF!</definedName>
    <definedName name="j" localSheetId="5">#REF!</definedName>
    <definedName name="j" localSheetId="6">#REF!</definedName>
    <definedName name="j" localSheetId="9">#REF!</definedName>
    <definedName name="j" localSheetId="7">#REF!</definedName>
    <definedName name="j" localSheetId="1">#REF!</definedName>
    <definedName name="j" localSheetId="2">#REF!</definedName>
    <definedName name="j" localSheetId="3">#REF!</definedName>
    <definedName name="j">#REF!</definedName>
    <definedName name="JA" localSheetId="4">#REF!</definedName>
    <definedName name="JA" localSheetId="5">#REF!</definedName>
    <definedName name="JA" localSheetId="6">#REF!</definedName>
    <definedName name="JA">#REF!</definedName>
    <definedName name="MATRIZRICS" localSheetId="8">'[10]RICS NUEVA HOJA DIARIA'!$A$1:$AB$42</definedName>
    <definedName name="MATRIZRICS" localSheetId="4">'[10]RICS NUEVA HOJA DIARIA'!$A$1:$AB$42</definedName>
    <definedName name="MATRIZRICS" localSheetId="0">'[10]RICS NUEVA HOJA DIARIA'!$A$1:$AB$42</definedName>
    <definedName name="MATRIZRICS" localSheetId="11">'[10]RICS NUEVA HOJA DIARIA'!$A$1:$AB$42</definedName>
    <definedName name="MATRIZRICS" localSheetId="10">'[10]RICS NUEVA HOJA DIARIA'!$A$1:$AB$42</definedName>
    <definedName name="MATRIZRICS" localSheetId="5">'[10]RICS NUEVA HOJA DIARIA'!$A$1:$AB$42</definedName>
    <definedName name="MATRIZRICS" localSheetId="6">'[10]RICS NUEVA HOJA DIARIA'!$A$1:$AB$42</definedName>
    <definedName name="MATRIZRICS" localSheetId="9">'[10]RICS NUEVA HOJA DIARIA'!$A$1:$AB$42</definedName>
    <definedName name="MATRIZRICS" localSheetId="7">'[10]RICS NUEVA HOJA DIARIA'!$A$1:$AB$42</definedName>
    <definedName name="MATRIZRICS" localSheetId="1">'[10]RICS NUEVA HOJA DIARIA'!$A$1:$AB$42</definedName>
    <definedName name="MATRIZRICS" localSheetId="2">'[10]RICS NUEVA HOJA DIARIA'!$A$1:$AB$42</definedName>
    <definedName name="MATRIZRICS" localSheetId="3">'[10]RICS NUEVA HOJA DIARIA'!$A$1:$AB$42</definedName>
    <definedName name="MATRIZRICS">'[4]RICS NUEVA HOJA DIARIA'!$A$1:$AB$42</definedName>
    <definedName name="MES" localSheetId="8">#REF!</definedName>
    <definedName name="MES" localSheetId="4">#REF!</definedName>
    <definedName name="MES" localSheetId="0">#REF!</definedName>
    <definedName name="MES" localSheetId="11">#REF!</definedName>
    <definedName name="MES" localSheetId="10">#REF!</definedName>
    <definedName name="MES" localSheetId="5">#REF!</definedName>
    <definedName name="MES" localSheetId="6">#REF!</definedName>
    <definedName name="MES" localSheetId="9">#REF!</definedName>
    <definedName name="MES" localSheetId="7">#REF!</definedName>
    <definedName name="MES" localSheetId="1">#REF!</definedName>
    <definedName name="MES" localSheetId="2">#REF!</definedName>
    <definedName name="MES" localSheetId="3">#REF!</definedName>
    <definedName name="MES">#REF!</definedName>
    <definedName name="Q" localSheetId="8">'[9]TARIF2002'!#REF!</definedName>
    <definedName name="Q" localSheetId="4">'[9]TARIF2002'!#REF!</definedName>
    <definedName name="Q" localSheetId="0">'[9]TARIF2002'!#REF!</definedName>
    <definedName name="Q" localSheetId="11">'[9]TARIF2002'!#REF!</definedName>
    <definedName name="Q" localSheetId="10">'[9]TARIF2002'!#REF!</definedName>
    <definedName name="Q" localSheetId="5">'[9]TARIF2002'!#REF!</definedName>
    <definedName name="Q" localSheetId="6">'[9]TARIF2002'!#REF!</definedName>
    <definedName name="Q" localSheetId="9">'[9]TARIF2002'!#REF!</definedName>
    <definedName name="Q" localSheetId="7">'[9]TARIF2002'!#REF!</definedName>
    <definedName name="Q" localSheetId="1">'[9]TARIF2002'!#REF!</definedName>
    <definedName name="Q" localSheetId="2">'[9]TARIF2002'!#REF!</definedName>
    <definedName name="Q" localSheetId="3">'[9]TARIF2002'!#REF!</definedName>
    <definedName name="Q">'[3]TARIF2002'!#REF!</definedName>
    <definedName name="QE" localSheetId="8">'[7]TARIF2002'!#REF!</definedName>
    <definedName name="QE" localSheetId="4">'[7]TARIF2002'!#REF!</definedName>
    <definedName name="QE" localSheetId="0">'[7]TARIF2002'!#REF!</definedName>
    <definedName name="QE" localSheetId="11">'[7]TARIF2002'!#REF!</definedName>
    <definedName name="QE" localSheetId="10">'[7]TARIF2002'!#REF!</definedName>
    <definedName name="QE" localSheetId="5">'[7]TARIF2002'!#REF!</definedName>
    <definedName name="QE" localSheetId="6">'[7]TARIF2002'!#REF!</definedName>
    <definedName name="QE" localSheetId="9">'[7]TARIF2002'!#REF!</definedName>
    <definedName name="QE" localSheetId="7">'[7]TARIF2002'!#REF!</definedName>
    <definedName name="QE" localSheetId="1">'[7]TARIF2002'!#REF!</definedName>
    <definedName name="QE" localSheetId="2">'[7]TARIF2002'!#REF!</definedName>
    <definedName name="QE" localSheetId="3">'[7]TARIF2002'!#REF!</definedName>
    <definedName name="QE">'[1]TARIF2002'!#REF!</definedName>
    <definedName name="QE_TE" localSheetId="8">'[7]TARIF2002'!#REF!</definedName>
    <definedName name="QE_TE" localSheetId="4">'[7]TARIF2002'!#REF!</definedName>
    <definedName name="QE_TE" localSheetId="0">'[7]TARIF2002'!#REF!</definedName>
    <definedName name="QE_TE" localSheetId="11">'[7]TARIF2002'!#REF!</definedName>
    <definedName name="QE_TE" localSheetId="10">'[7]TARIF2002'!#REF!</definedName>
    <definedName name="QE_TE" localSheetId="5">'[7]TARIF2002'!#REF!</definedName>
    <definedName name="QE_TE" localSheetId="6">'[7]TARIF2002'!#REF!</definedName>
    <definedName name="QE_TE" localSheetId="9">'[7]TARIF2002'!#REF!</definedName>
    <definedName name="QE_TE" localSheetId="7">'[7]TARIF2002'!#REF!</definedName>
    <definedName name="QE_TE" localSheetId="1">'[7]TARIF2002'!#REF!</definedName>
    <definedName name="QE_TE" localSheetId="2">'[7]TARIF2002'!#REF!</definedName>
    <definedName name="QE_TE" localSheetId="3">'[7]TARIF2002'!#REF!</definedName>
    <definedName name="QE_TE">'[1]TARIF2002'!#REF!</definedName>
    <definedName name="QI" localSheetId="8">'[7]TARIF2002'!#REF!</definedName>
    <definedName name="QI" localSheetId="4">'[7]TARIF2002'!#REF!</definedName>
    <definedName name="QI" localSheetId="0">'[7]TARIF2002'!#REF!</definedName>
    <definedName name="QI" localSheetId="11">'[7]TARIF2002'!#REF!</definedName>
    <definedName name="QI" localSheetId="10">'[7]TARIF2002'!#REF!</definedName>
    <definedName name="QI" localSheetId="5">'[7]TARIF2002'!#REF!</definedName>
    <definedName name="QI" localSheetId="6">'[7]TARIF2002'!#REF!</definedName>
    <definedName name="QI" localSheetId="9">'[7]TARIF2002'!#REF!</definedName>
    <definedName name="QI" localSheetId="7">'[7]TARIF2002'!#REF!</definedName>
    <definedName name="QI" localSheetId="1">'[7]TARIF2002'!#REF!</definedName>
    <definedName name="QI" localSheetId="2">'[7]TARIF2002'!#REF!</definedName>
    <definedName name="QI" localSheetId="3">'[7]TARIF2002'!#REF!</definedName>
    <definedName name="QI">'[1]TARIF2002'!#REF!</definedName>
    <definedName name="QI_TI" localSheetId="8">'[7]TARIF2002'!#REF!</definedName>
    <definedName name="QI_TI" localSheetId="4">'[7]TARIF2002'!#REF!</definedName>
    <definedName name="QI_TI" localSheetId="0">'[7]TARIF2002'!#REF!</definedName>
    <definedName name="QI_TI" localSheetId="11">'[7]TARIF2002'!#REF!</definedName>
    <definedName name="QI_TI" localSheetId="10">'[7]TARIF2002'!#REF!</definedName>
    <definedName name="QI_TI" localSheetId="5">'[7]TARIF2002'!#REF!</definedName>
    <definedName name="QI_TI" localSheetId="6">'[7]TARIF2002'!#REF!</definedName>
    <definedName name="QI_TI" localSheetId="9">'[7]TARIF2002'!#REF!</definedName>
    <definedName name="QI_TI" localSheetId="7">'[7]TARIF2002'!#REF!</definedName>
    <definedName name="QI_TI" localSheetId="1">'[7]TARIF2002'!#REF!</definedName>
    <definedName name="QI_TI" localSheetId="2">'[7]TARIF2002'!#REF!</definedName>
    <definedName name="QI_TI" localSheetId="3">'[7]TARIF2002'!#REF!</definedName>
    <definedName name="QI_TI">'[1]TARIF2002'!#REF!</definedName>
    <definedName name="QN" localSheetId="8">'[7]TARIF2002'!#REF!</definedName>
    <definedName name="QN" localSheetId="4">'[7]TARIF2002'!#REF!</definedName>
    <definedName name="QN" localSheetId="0">'[7]TARIF2002'!#REF!</definedName>
    <definedName name="QN" localSheetId="11">'[7]TARIF2002'!#REF!</definedName>
    <definedName name="QN" localSheetId="10">'[7]TARIF2002'!#REF!</definedName>
    <definedName name="QN" localSheetId="5">'[7]TARIF2002'!#REF!</definedName>
    <definedName name="QN" localSheetId="6">'[7]TARIF2002'!#REF!</definedName>
    <definedName name="QN" localSheetId="9">'[7]TARIF2002'!#REF!</definedName>
    <definedName name="QN" localSheetId="7">'[7]TARIF2002'!#REF!</definedName>
    <definedName name="QN" localSheetId="1">'[7]TARIF2002'!#REF!</definedName>
    <definedName name="QN" localSheetId="2">'[7]TARIF2002'!#REF!</definedName>
    <definedName name="QN" localSheetId="3">'[7]TARIF2002'!#REF!</definedName>
    <definedName name="QN">'[1]TARIF2002'!#REF!</definedName>
    <definedName name="QN_QI" localSheetId="8">'[7]TARIF2002'!#REF!</definedName>
    <definedName name="QN_QI" localSheetId="4">'[7]TARIF2002'!#REF!</definedName>
    <definedName name="QN_QI" localSheetId="0">'[7]TARIF2002'!#REF!</definedName>
    <definedName name="QN_QI" localSheetId="11">'[7]TARIF2002'!#REF!</definedName>
    <definedName name="QN_QI" localSheetId="10">'[7]TARIF2002'!#REF!</definedName>
    <definedName name="QN_QI" localSheetId="5">'[7]TARIF2002'!#REF!</definedName>
    <definedName name="QN_QI" localSheetId="6">'[7]TARIF2002'!#REF!</definedName>
    <definedName name="QN_QI" localSheetId="9">'[7]TARIF2002'!#REF!</definedName>
    <definedName name="QN_QI" localSheetId="7">'[7]TARIF2002'!#REF!</definedName>
    <definedName name="QN_QI" localSheetId="1">'[7]TARIF2002'!#REF!</definedName>
    <definedName name="QN_QI" localSheetId="2">'[7]TARIF2002'!#REF!</definedName>
    <definedName name="QN_QI" localSheetId="3">'[7]TARIF2002'!#REF!</definedName>
    <definedName name="QN_QI">'[1]TARIF2002'!#REF!</definedName>
    <definedName name="QNS" localSheetId="8">'[9]TARIF2002'!#REF!</definedName>
    <definedName name="QNS" localSheetId="4">'[9]TARIF2002'!#REF!</definedName>
    <definedName name="QNS" localSheetId="0">'[9]TARIF2002'!#REF!</definedName>
    <definedName name="QNS" localSheetId="11">'[9]TARIF2002'!#REF!</definedName>
    <definedName name="QNS" localSheetId="10">'[9]TARIF2002'!#REF!</definedName>
    <definedName name="QNS" localSheetId="5">'[9]TARIF2002'!#REF!</definedName>
    <definedName name="QNS" localSheetId="6">'[9]TARIF2002'!#REF!</definedName>
    <definedName name="QNS" localSheetId="9">'[9]TARIF2002'!#REF!</definedName>
    <definedName name="QNS" localSheetId="7">'[9]TARIF2002'!#REF!</definedName>
    <definedName name="QNS" localSheetId="1">'[9]TARIF2002'!#REF!</definedName>
    <definedName name="QNS" localSheetId="2">'[9]TARIF2002'!#REF!</definedName>
    <definedName name="QNS" localSheetId="3">'[9]TARIF2002'!#REF!</definedName>
    <definedName name="QNS">'[3]TARIF2002'!#REF!</definedName>
    <definedName name="REG" localSheetId="8">#REF!</definedName>
    <definedName name="REG" localSheetId="4">#REF!</definedName>
    <definedName name="REG" localSheetId="0">#REF!</definedName>
    <definedName name="REG" localSheetId="11">#REF!</definedName>
    <definedName name="REG" localSheetId="10">#REF!</definedName>
    <definedName name="REG" localSheetId="5">#REF!</definedName>
    <definedName name="REG" localSheetId="6">#REF!</definedName>
    <definedName name="REG" localSheetId="9">#REF!</definedName>
    <definedName name="REG" localSheetId="7">#REF!</definedName>
    <definedName name="REG" localSheetId="1">#REF!</definedName>
    <definedName name="REG" localSheetId="2">#REF!</definedName>
    <definedName name="REG" localSheetId="3">#REF!</definedName>
    <definedName name="REG">#REF!</definedName>
    <definedName name="REGULAR" localSheetId="8">#REF!</definedName>
    <definedName name="REGULAR" localSheetId="4">#REF!</definedName>
    <definedName name="REGULAR" localSheetId="0">#REF!</definedName>
    <definedName name="REGULAR" localSheetId="11">#REF!</definedName>
    <definedName name="REGULAR" localSheetId="10">#REF!</definedName>
    <definedName name="REGULAR" localSheetId="5">#REF!</definedName>
    <definedName name="REGULAR" localSheetId="6">#REF!</definedName>
    <definedName name="REGULAR" localSheetId="9">#REF!</definedName>
    <definedName name="REGULAR" localSheetId="7">#REF!</definedName>
    <definedName name="REGULAR" localSheetId="1">#REF!</definedName>
    <definedName name="REGULAR" localSheetId="2">#REF!</definedName>
    <definedName name="REGULAR" localSheetId="3">#REF!</definedName>
    <definedName name="REGULAR">#REF!</definedName>
    <definedName name="SOL" localSheetId="8">#REF!</definedName>
    <definedName name="SOL" localSheetId="4">#REF!</definedName>
    <definedName name="SOL" localSheetId="0">#REF!</definedName>
    <definedName name="SOL" localSheetId="11">#REF!</definedName>
    <definedName name="SOL" localSheetId="10">#REF!</definedName>
    <definedName name="SOL" localSheetId="5">#REF!</definedName>
    <definedName name="SOL" localSheetId="6">#REF!</definedName>
    <definedName name="SOL" localSheetId="9">#REF!</definedName>
    <definedName name="SOL" localSheetId="7">#REF!</definedName>
    <definedName name="SOL" localSheetId="1">#REF!</definedName>
    <definedName name="SOL" localSheetId="2">#REF!</definedName>
    <definedName name="SOL" localSheetId="3">#REF!</definedName>
    <definedName name="SOL">#REF!</definedName>
    <definedName name="TE" localSheetId="8">'[7]TARIF2002'!#REF!</definedName>
    <definedName name="TE" localSheetId="4">'[7]TARIF2002'!#REF!</definedName>
    <definedName name="TE" localSheetId="0">'[7]TARIF2002'!#REF!</definedName>
    <definedName name="TE" localSheetId="11">'[7]TARIF2002'!#REF!</definedName>
    <definedName name="TE" localSheetId="10">'[7]TARIF2002'!#REF!</definedName>
    <definedName name="TE" localSheetId="5">'[7]TARIF2002'!#REF!</definedName>
    <definedName name="TE" localSheetId="6">'[7]TARIF2002'!#REF!</definedName>
    <definedName name="TE" localSheetId="9">'[7]TARIF2002'!#REF!</definedName>
    <definedName name="TE" localSheetId="7">'[7]TARIF2002'!#REF!</definedName>
    <definedName name="TE" localSheetId="1">'[7]TARIF2002'!#REF!</definedName>
    <definedName name="TE" localSheetId="2">'[7]TARIF2002'!#REF!</definedName>
    <definedName name="TE" localSheetId="3">'[7]TARIF2002'!#REF!</definedName>
    <definedName name="TE">'[1]TARIF2002'!#REF!</definedName>
    <definedName name="TI" localSheetId="8">'[7]TARIF2002'!#REF!</definedName>
    <definedName name="TI" localSheetId="4">'[7]TARIF2002'!#REF!</definedName>
    <definedName name="TI" localSheetId="0">'[7]TARIF2002'!#REF!</definedName>
    <definedName name="TI" localSheetId="11">'[7]TARIF2002'!#REF!</definedName>
    <definedName name="TI" localSheetId="10">'[7]TARIF2002'!#REF!</definedName>
    <definedName name="TI" localSheetId="5">'[7]TARIF2002'!#REF!</definedName>
    <definedName name="TI" localSheetId="6">'[7]TARIF2002'!#REF!</definedName>
    <definedName name="TI" localSheetId="9">'[7]TARIF2002'!#REF!</definedName>
    <definedName name="TI" localSheetId="7">'[7]TARIF2002'!#REF!</definedName>
    <definedName name="TI" localSheetId="1">'[7]TARIF2002'!#REF!</definedName>
    <definedName name="TI" localSheetId="2">'[7]TARIF2002'!#REF!</definedName>
    <definedName name="TI" localSheetId="3">'[7]TARIF2002'!#REF!</definedName>
    <definedName name="TI">'[1]TARIF2002'!#REF!</definedName>
    <definedName name="TITU" localSheetId="8">#REF!</definedName>
    <definedName name="TITU" localSheetId="4">#REF!</definedName>
    <definedName name="TITU" localSheetId="0">#REF!</definedName>
    <definedName name="TITU" localSheetId="11">#REF!</definedName>
    <definedName name="TITU" localSheetId="10">#REF!</definedName>
    <definedName name="TITU" localSheetId="5">#REF!</definedName>
    <definedName name="TITU" localSheetId="6">#REF!</definedName>
    <definedName name="TITU" localSheetId="9">#REF!</definedName>
    <definedName name="TITU" localSheetId="7">#REF!</definedName>
    <definedName name="TITU" localSheetId="1">#REF!</definedName>
    <definedName name="TITU" localSheetId="2">#REF!</definedName>
    <definedName name="TITU" localSheetId="3">#REF!</definedName>
    <definedName name="TITU">#REF!</definedName>
    <definedName name="TOT" localSheetId="8">#REF!</definedName>
    <definedName name="TOT" localSheetId="4">#REF!</definedName>
    <definedName name="TOT" localSheetId="0">#REF!</definedName>
    <definedName name="TOT" localSheetId="11">#REF!</definedName>
    <definedName name="TOT" localSheetId="10">#REF!</definedName>
    <definedName name="TOT" localSheetId="5">#REF!</definedName>
    <definedName name="TOT" localSheetId="6">#REF!</definedName>
    <definedName name="TOT" localSheetId="9">#REF!</definedName>
    <definedName name="TOT" localSheetId="7">#REF!</definedName>
    <definedName name="TOT" localSheetId="1">#REF!</definedName>
    <definedName name="TOT" localSheetId="2">#REF!</definedName>
    <definedName name="TOT" localSheetId="3">#REF!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<sst xmlns="http://schemas.openxmlformats.org/spreadsheetml/2006/main" count="318" uniqueCount="36">
  <si>
    <t>ESTRUCTURA DE PRECIOS DEL ELECTROCOMBUSTIBLE</t>
  </si>
  <si>
    <t>PARA GENERACIÓN ELECTRICA  EN LAS ZONAS NO INTERCONECTADAS</t>
  </si>
  <si>
    <t xml:space="preserve"> $/Galón</t>
  </si>
  <si>
    <t>VIGENCIA:  0:00 horas 1 de ENERO de  2008.</t>
  </si>
  <si>
    <t>COMPONENTES DEL PRECIO</t>
  </si>
  <si>
    <t>ELECTROCOMBUSTIBLE</t>
  </si>
  <si>
    <t>1. Ingreso al Productor</t>
  </si>
  <si>
    <t>2. IVA</t>
  </si>
  <si>
    <t>(*)</t>
  </si>
  <si>
    <t>(**)</t>
  </si>
  <si>
    <t>(1) Resolución del Ministerio de Minas y Energía No.18 1191 de 2002</t>
  </si>
  <si>
    <t>(2) Resolución del Ministerio de Minas y Energía No.18 0088 de 2003</t>
  </si>
  <si>
    <t>(3) Libre</t>
  </si>
  <si>
    <t xml:space="preserve">NOTA: Para los Departamentos Zonas de Frontera de Vichada y Guainía </t>
  </si>
  <si>
    <t>el Electrocombustible esta exento del IVA por tener cupo UPME.</t>
  </si>
  <si>
    <t>3. Tarifa de Marcación</t>
  </si>
  <si>
    <t>4. Tarifa de Transporte de Combustibles (2)</t>
  </si>
  <si>
    <t>5. Precio Máx. de Venta al Distribuidor Mayorista</t>
  </si>
  <si>
    <t>6. Margen del distribuidor mayorista</t>
  </si>
  <si>
    <t>7. Precio Máximo en Planta de Abasto Mayorista</t>
  </si>
  <si>
    <t>8. Transporte planta abasto mayorista  a usuario (3)</t>
  </si>
  <si>
    <t>VIGENCIA:  0:00 horas 1 de FEBRERO de  2008.</t>
  </si>
  <si>
    <t>VIGENCIA:  0:00 horas 1 de ABRIL de  2008.</t>
  </si>
  <si>
    <t>VIGENCIA:  0:00 horas 1 de MAYO de  2008.</t>
  </si>
  <si>
    <t>3. Tarifa de Transporte de Combustibles (2)</t>
  </si>
  <si>
    <t>4. Precio Máx. de Venta al Distribuidor Mayorista</t>
  </si>
  <si>
    <t>5. Margen del distribuidor mayorista</t>
  </si>
  <si>
    <t>6. Precio Máximo en Planta de Abasto Mayorista</t>
  </si>
  <si>
    <t>7. Transporte planta abasto mayorista  a usuario (3)</t>
  </si>
  <si>
    <t>VIGENCIA:  0:00 horas 1 de MARZO de  2008.</t>
  </si>
  <si>
    <t>VIGENCIA:  0:00 horas 1 de AGOSTO de  2008.</t>
  </si>
  <si>
    <t>VIGENCIA:  0:00 horas 1 de SEPTIEMBRE de  2008.</t>
  </si>
  <si>
    <t xml:space="preserve">NOTA: Para el Departamento Zonas de Frontera de Guainía </t>
  </si>
  <si>
    <t>VIGENCIA:  0:00 horas 1 de OCTUBRE de  2008.</t>
  </si>
  <si>
    <t xml:space="preserve"> ENTREGAS EN CARTAGENA $/Galón</t>
  </si>
  <si>
    <t>VIGENCIA:  0:00 horas 1 de DICIEMBRE de  2008.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</si>
</sst>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General_)"/>
  </numFmts>
  <fonts count="49">
    <font>
      <sz val="10"/>
      <name val="Arial"/>
      <family val="0"/>
    </font>
    <font>
      <sz val="10"/>
      <name val="BERNHARD"/>
      <family val="0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u val="single"/>
      <sz val="6"/>
      <color indexed="36"/>
      <name val="Arial"/>
      <family val="2"/>
    </font>
    <font>
      <sz val="7"/>
      <name val="Small Fonts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Helv"/>
      <family val="0"/>
    </font>
    <font>
      <b/>
      <sz val="15"/>
      <name val="Verdana"/>
      <family val="2"/>
    </font>
    <font>
      <sz val="15"/>
      <name val="Verdana"/>
      <family val="2"/>
    </font>
    <font>
      <b/>
      <sz val="15"/>
      <color indexed="50"/>
      <name val="Verdana"/>
      <family val="2"/>
    </font>
    <font>
      <b/>
      <sz val="15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" fillId="0" borderId="0">
      <alignment/>
      <protection locked="0"/>
    </xf>
    <xf numFmtId="0" fontId="41" fillId="31" borderId="0" applyNumberFormat="0" applyBorder="0" applyAlignment="0" applyProtection="0"/>
    <xf numFmtId="37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176" fontId="9" fillId="0" borderId="0">
      <alignment horizontal="left"/>
      <protection/>
    </xf>
    <xf numFmtId="38" fontId="10" fillId="0" borderId="0">
      <alignment/>
      <protection/>
    </xf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3" fillId="0" borderId="9">
      <alignment/>
      <protection locked="0"/>
    </xf>
  </cellStyleXfs>
  <cellXfs count="54">
    <xf numFmtId="0" fontId="0" fillId="0" borderId="0" xfId="0" applyAlignment="1">
      <alignment/>
    </xf>
    <xf numFmtId="2" fontId="13" fillId="33" borderId="10" xfId="71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Continuous" vertical="center"/>
      <protection hidden="1"/>
    </xf>
    <xf numFmtId="0" fontId="12" fillId="0" borderId="0" xfId="0" applyFont="1" applyAlignment="1" applyProtection="1">
      <alignment horizontal="centerContinuous" vertical="center"/>
      <protection hidden="1"/>
    </xf>
    <xf numFmtId="0" fontId="12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0" fontId="11" fillId="0" borderId="0" xfId="0" applyFont="1" applyAlignment="1" applyProtection="1" quotePrefix="1">
      <alignment horizontal="left" vertical="center"/>
      <protection hidden="1"/>
    </xf>
    <xf numFmtId="2" fontId="14" fillId="0" borderId="11" xfId="0" applyNumberFormat="1" applyFont="1" applyFill="1" applyBorder="1" applyAlignment="1" applyProtection="1">
      <alignment horizontal="center" vertical="center"/>
      <protection hidden="1"/>
    </xf>
    <xf numFmtId="2" fontId="12" fillId="0" borderId="10" xfId="0" applyNumberFormat="1" applyFont="1" applyFill="1" applyBorder="1" applyAlignment="1" applyProtection="1">
      <alignment/>
      <protection hidden="1"/>
    </xf>
    <xf numFmtId="2" fontId="12" fillId="0" borderId="10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Alignment="1" applyProtection="1">
      <alignment/>
      <protection hidden="1"/>
    </xf>
    <xf numFmtId="2" fontId="12" fillId="0" borderId="12" xfId="0" applyNumberFormat="1" applyFont="1" applyFill="1" applyBorder="1" applyAlignment="1" applyProtection="1">
      <alignment/>
      <protection hidden="1"/>
    </xf>
    <xf numFmtId="2" fontId="12" fillId="0" borderId="12" xfId="0" applyNumberFormat="1" applyFont="1" applyFill="1" applyBorder="1" applyAlignment="1" applyProtection="1">
      <alignment horizontal="center"/>
      <protection hidden="1"/>
    </xf>
    <xf numFmtId="2" fontId="12" fillId="0" borderId="12" xfId="0" applyNumberFormat="1" applyFont="1" applyBorder="1" applyAlignment="1" applyProtection="1" quotePrefix="1">
      <alignment horizontal="left"/>
      <protection hidden="1"/>
    </xf>
    <xf numFmtId="2" fontId="12" fillId="0" borderId="12" xfId="0" applyNumberFormat="1" applyFont="1" applyBorder="1" applyAlignment="1" applyProtection="1" quotePrefix="1">
      <alignment horizontal="center"/>
      <protection hidden="1"/>
    </xf>
    <xf numFmtId="2" fontId="11" fillId="0" borderId="12" xfId="0" applyNumberFormat="1" applyFont="1" applyBorder="1" applyAlignment="1" applyProtection="1" quotePrefix="1">
      <alignment horizontal="center"/>
      <protection hidden="1"/>
    </xf>
    <xf numFmtId="2" fontId="12" fillId="0" borderId="12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4" fontId="11" fillId="0" borderId="13" xfId="72" applyNumberFormat="1" applyFont="1" applyFill="1" applyBorder="1" applyAlignment="1" applyProtection="1">
      <alignment horizontal="center"/>
      <protection hidden="1"/>
    </xf>
    <xf numFmtId="2" fontId="11" fillId="0" borderId="0" xfId="0" applyNumberFormat="1" applyFont="1" applyBorder="1" applyAlignment="1" applyProtection="1">
      <alignment horizontal="left"/>
      <protection hidden="1"/>
    </xf>
    <xf numFmtId="4" fontId="11" fillId="0" borderId="0" xfId="72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 quotePrefix="1">
      <alignment horizontal="left"/>
      <protection hidden="1"/>
    </xf>
    <xf numFmtId="2" fontId="11" fillId="0" borderId="12" xfId="0" applyNumberFormat="1" applyFont="1" applyBorder="1" applyAlignment="1" applyProtection="1" quotePrefix="1">
      <alignment horizontal="left"/>
      <protection hidden="1"/>
    </xf>
    <xf numFmtId="2" fontId="11" fillId="0" borderId="13" xfId="0" applyNumberFormat="1" applyFont="1" applyBorder="1" applyAlignment="1" applyProtection="1" quotePrefix="1">
      <alignment horizontal="left"/>
      <protection hidden="1"/>
    </xf>
    <xf numFmtId="4" fontId="11" fillId="0" borderId="13" xfId="73" applyNumberFormat="1" applyFont="1" applyFill="1" applyBorder="1" applyAlignment="1" applyProtection="1">
      <alignment horizontal="center"/>
      <protection hidden="1"/>
    </xf>
    <xf numFmtId="4" fontId="11" fillId="0" borderId="0" xfId="73" applyNumberFormat="1" applyFont="1" applyFill="1" applyBorder="1" applyAlignment="1" applyProtection="1">
      <alignment horizontal="center"/>
      <protection hidden="1"/>
    </xf>
    <xf numFmtId="0" fontId="11" fillId="0" borderId="0" xfId="71" applyFont="1" applyBorder="1" applyAlignment="1" applyProtection="1">
      <alignment horizontal="centerContinuous" vertical="center"/>
      <protection hidden="1"/>
    </xf>
    <xf numFmtId="0" fontId="12" fillId="0" borderId="0" xfId="71" applyFont="1" applyAlignment="1" applyProtection="1">
      <alignment horizontal="centerContinuous" vertical="center"/>
      <protection hidden="1"/>
    </xf>
    <xf numFmtId="0" fontId="12" fillId="0" borderId="0" xfId="71" applyFont="1" applyProtection="1">
      <alignment/>
      <protection hidden="1"/>
    </xf>
    <xf numFmtId="0" fontId="11" fillId="0" borderId="0" xfId="71" applyFont="1" applyAlignment="1" applyProtection="1">
      <alignment horizontal="centerContinuous" vertical="center"/>
      <protection hidden="1"/>
    </xf>
    <xf numFmtId="0" fontId="11" fillId="0" borderId="0" xfId="71" applyFont="1" applyAlignment="1" applyProtection="1" quotePrefix="1">
      <alignment horizontal="left" vertical="center"/>
      <protection hidden="1"/>
    </xf>
    <xf numFmtId="2" fontId="12" fillId="0" borderId="10" xfId="71" applyNumberFormat="1" applyFont="1" applyFill="1" applyBorder="1" applyProtection="1">
      <alignment/>
      <protection hidden="1"/>
    </xf>
    <xf numFmtId="2" fontId="12" fillId="0" borderId="10" xfId="71" applyNumberFormat="1" applyFont="1" applyFill="1" applyBorder="1" applyAlignment="1" applyProtection="1">
      <alignment horizontal="center"/>
      <protection hidden="1"/>
    </xf>
    <xf numFmtId="0" fontId="12" fillId="0" borderId="0" xfId="71" applyFont="1" applyFill="1" applyProtection="1">
      <alignment/>
      <protection hidden="1"/>
    </xf>
    <xf numFmtId="2" fontId="12" fillId="0" borderId="12" xfId="71" applyNumberFormat="1" applyFont="1" applyFill="1" applyBorder="1" applyProtection="1">
      <alignment/>
      <protection hidden="1"/>
    </xf>
    <xf numFmtId="2" fontId="12" fillId="0" borderId="12" xfId="71" applyNumberFormat="1" applyFont="1" applyFill="1" applyBorder="1" applyAlignment="1" applyProtection="1">
      <alignment horizontal="center"/>
      <protection hidden="1"/>
    </xf>
    <xf numFmtId="2" fontId="12" fillId="0" borderId="12" xfId="71" applyNumberFormat="1" applyFont="1" applyBorder="1" applyAlignment="1" applyProtection="1" quotePrefix="1">
      <alignment horizontal="left"/>
      <protection hidden="1"/>
    </xf>
    <xf numFmtId="2" fontId="12" fillId="0" borderId="12" xfId="71" applyNumberFormat="1" applyFont="1" applyBorder="1" applyAlignment="1" applyProtection="1" quotePrefix="1">
      <alignment horizontal="center"/>
      <protection hidden="1"/>
    </xf>
    <xf numFmtId="2" fontId="11" fillId="0" borderId="12" xfId="71" applyNumberFormat="1" applyFont="1" applyBorder="1" applyAlignment="1" applyProtection="1" quotePrefix="1">
      <alignment horizontal="left"/>
      <protection hidden="1"/>
    </xf>
    <xf numFmtId="2" fontId="11" fillId="0" borderId="12" xfId="71" applyNumberFormat="1" applyFont="1" applyBorder="1" applyAlignment="1" applyProtection="1" quotePrefix="1">
      <alignment horizontal="center"/>
      <protection hidden="1"/>
    </xf>
    <xf numFmtId="2" fontId="12" fillId="0" borderId="12" xfId="71" applyNumberFormat="1" applyFont="1" applyBorder="1" applyAlignment="1" applyProtection="1">
      <alignment horizontal="center"/>
      <protection hidden="1"/>
    </xf>
    <xf numFmtId="0" fontId="11" fillId="0" borderId="0" xfId="71" applyFont="1" applyProtection="1">
      <alignment/>
      <protection hidden="1"/>
    </xf>
    <xf numFmtId="2" fontId="11" fillId="0" borderId="13" xfId="71" applyNumberFormat="1" applyFont="1" applyBorder="1" applyAlignment="1" applyProtection="1" quotePrefix="1">
      <alignment horizontal="left"/>
      <protection hidden="1"/>
    </xf>
    <xf numFmtId="2" fontId="11" fillId="0" borderId="0" xfId="71" applyNumberFormat="1" applyFont="1" applyBorder="1" applyAlignment="1" applyProtection="1">
      <alignment horizontal="left"/>
      <protection hidden="1"/>
    </xf>
    <xf numFmtId="2" fontId="12" fillId="0" borderId="0" xfId="71" applyNumberFormat="1" applyFont="1" applyBorder="1" applyProtection="1">
      <alignment/>
      <protection hidden="1"/>
    </xf>
    <xf numFmtId="0" fontId="12" fillId="0" borderId="0" xfId="71" applyFont="1" applyAlignment="1" applyProtection="1">
      <alignment horizontal="center"/>
      <protection hidden="1"/>
    </xf>
    <xf numFmtId="0" fontId="11" fillId="0" borderId="0" xfId="71" applyFont="1" applyAlignment="1" applyProtection="1">
      <alignment horizontal="left"/>
      <protection hidden="1"/>
    </xf>
    <xf numFmtId="4" fontId="48" fillId="0" borderId="13" xfId="72" applyNumberFormat="1" applyFont="1" applyFill="1" applyBorder="1" applyAlignment="1" applyProtection="1">
      <alignment horizontal="center"/>
      <protection hidden="1"/>
    </xf>
    <xf numFmtId="2" fontId="13" fillId="33" borderId="13" xfId="71" applyNumberFormat="1" applyFont="1" applyFill="1" applyBorder="1" applyAlignment="1" applyProtection="1">
      <alignment horizontal="center" vertical="center"/>
      <protection hidden="1"/>
    </xf>
    <xf numFmtId="2" fontId="13" fillId="33" borderId="10" xfId="0" applyNumberFormat="1" applyFont="1" applyFill="1" applyBorder="1" applyAlignment="1" applyProtection="1">
      <alignment horizontal="center" vertical="center"/>
      <protection hidden="1"/>
    </xf>
    <xf numFmtId="2" fontId="13" fillId="33" borderId="13" xfId="0" applyNumberFormat="1" applyFont="1" applyFill="1" applyBorder="1" applyAlignment="1" applyProtection="1">
      <alignment horizontal="center" vertical="center"/>
      <protection hidden="1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 - Modelo1" xfId="37"/>
    <cellStyle name="Comma0 - Style1" xfId="38"/>
    <cellStyle name="Comma1 - Modelo2" xfId="39"/>
    <cellStyle name="Comma1 - Style2" xfId="40"/>
    <cellStyle name="Dia" xfId="41"/>
    <cellStyle name="Encabez1" xfId="42"/>
    <cellStyle name="Encabez2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ijo" xfId="59"/>
    <cellStyle name="Financiero" xfId="60"/>
    <cellStyle name="Hyperlink" xfId="61"/>
    <cellStyle name="Followed Hyperlink" xfId="62"/>
    <cellStyle name="Incorrecto" xfId="63"/>
    <cellStyle name="Comma" xfId="64"/>
    <cellStyle name="Comma [0]" xfId="65"/>
    <cellStyle name="Currency" xfId="66"/>
    <cellStyle name="Currency [0]" xfId="67"/>
    <cellStyle name="Monetario" xfId="68"/>
    <cellStyle name="Neutral" xfId="69"/>
    <cellStyle name="no dec" xfId="70"/>
    <cellStyle name="Normal 2" xfId="71"/>
    <cellStyle name="Normal_PRECIOS FRONTERA CESARABRIL" xfId="72"/>
    <cellStyle name="Normal_PRECIOS FRONTERA CESARABRIL 2" xfId="73"/>
    <cellStyle name="Notas" xfId="74"/>
    <cellStyle name="Percent" xfId="75"/>
    <cellStyle name="Priceheader" xfId="76"/>
    <cellStyle name="RM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DOCUME~1\e0939709\CONFIG~1\Temp\precios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onstancita\HOJA%20DIARIA\HD%202003\Hoja%20Diaria%20Nuev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PreciosCombustiblesDIC-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RATEGIA%20Y%20MERCADEO\PRECIOS\ACTUALIZACI&#211;N%20DE%20HIST&#211;RICOS\ZFRONTERAS%20PRECIOS%2008%20JUNIO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RATEGIA%20Y%20MERCADEO\PRECIOS\ACTUALIZACI&#211;N%20DE%20HIST&#211;RICOS\ZFRONTERAS%20PRECIOS%2008%20JULIO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8192\Configuraci&#243;n%20local\Archivos%20temporales%20de%20Internet\Content.Outlook\X9KQ0EG9\ZFRONTERAS%20PRECIOS%20SEPTIEMBRE_08_V%204%20xl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is_Popayan\Downloads\PME-VPRECIOSZFRONTERAWEB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is_Popayan\Downloads\ZFRONTERAS%20PRECIOS%20NOVIEMBRE_08_v3%20%20(4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is_Popayan\Downloads\ZFRONTERAS%20PRECIOS%20DICIEMBRE_08(V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DOCUME~1\e0939709\CONFIG~1\Temp\TARIFADISTANCI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MERYVENT\ZZZ.MERCA.GQ\MERCADEO\POLITICA%20DE%20PRECIOS\PRECIOS%20MARZO%202003\precios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Constancita\HOJA%20DIARIA\HD%202003\Hoja%20Diaria%20Nuev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windows\TEMP\PreciosCombustiblesDIC-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TEMP\PreciosCombustiblesDIC-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e0939709\CONFIG~1\Temp\precios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e0939709\CONFIG~1\Temp\TARIFADISTANCIA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MERYVENT\ZZZ.MERCA.GQ\MERCADEO\POLITICA%20DE%20PRECIOS\PRECIOS%20MARZO%202003\precios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>No.6 3%S </v>
          </cell>
          <cell r="U3" t="str">
            <v>FLETE 70 DWT</v>
          </cell>
          <cell r="V3" t="str">
            <v>FLETE 50 DWT</v>
          </cell>
          <cell r="W3" t="str">
            <v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> NY 1%S</v>
          </cell>
          <cell r="L4" t="str">
            <v>Cushing</v>
          </cell>
          <cell r="M4" t="str">
            <v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PFALU10</v>
          </cell>
          <cell r="V5" t="str">
            <v>DFRT-CAR-US-FO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87.7249999999999</v>
          </cell>
          <cell r="I7">
            <v>87.4</v>
          </cell>
          <cell r="J7">
            <v>32.275</v>
          </cell>
          <cell r="K7">
            <v>34.185</v>
          </cell>
          <cell r="L7">
            <v>34.31</v>
          </cell>
          <cell r="M7">
            <v>34.61</v>
          </cell>
          <cell r="N7">
            <v>31.635</v>
          </cell>
          <cell r="O7">
            <v>31.54</v>
          </cell>
          <cell r="P7">
            <v>32.96</v>
          </cell>
          <cell r="Q7">
            <v>31.235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37638</v>
          </cell>
          <cell r="B8">
            <v>60.125</v>
          </cell>
          <cell r="C8">
            <v>77.5</v>
          </cell>
          <cell r="D8">
            <v>88.7249999999999</v>
          </cell>
          <cell r="E8">
            <v>92.3499999999999</v>
          </cell>
          <cell r="F8">
            <v>240</v>
          </cell>
          <cell r="G8">
            <v>90.7249999999999</v>
          </cell>
          <cell r="H8">
            <v>88.15</v>
          </cell>
          <cell r="I8">
            <v>87.55</v>
          </cell>
          <cell r="J8">
            <v>32.275</v>
          </cell>
          <cell r="K8">
            <v>34.56</v>
          </cell>
          <cell r="L8">
            <v>34.1</v>
          </cell>
          <cell r="M8">
            <v>33.91</v>
          </cell>
          <cell r="N8">
            <v>31.96</v>
          </cell>
          <cell r="O8">
            <v>32.33</v>
          </cell>
          <cell r="P8">
            <v>33.285</v>
          </cell>
          <cell r="Q8">
            <v>31.56</v>
          </cell>
          <cell r="R8">
            <v>87.7</v>
          </cell>
          <cell r="S8">
            <v>32.25</v>
          </cell>
          <cell r="T8">
            <v>31.75</v>
          </cell>
          <cell r="U8">
            <v>105</v>
          </cell>
          <cell r="V8">
            <v>181.5</v>
          </cell>
          <cell r="W8">
            <v>37.5</v>
          </cell>
          <cell r="X8">
            <v>90.15</v>
          </cell>
          <cell r="Y8">
            <v>102.9</v>
          </cell>
        </row>
        <row r="9">
          <cell r="A9">
            <v>37637</v>
          </cell>
          <cell r="B9">
            <v>60.25</v>
          </cell>
          <cell r="C9">
            <v>77.25</v>
          </cell>
          <cell r="D9">
            <v>87.875</v>
          </cell>
          <cell r="E9">
            <v>91.5</v>
          </cell>
          <cell r="F9">
            <v>240</v>
          </cell>
          <cell r="G9">
            <v>89.875</v>
          </cell>
          <cell r="H9">
            <v>88.175</v>
          </cell>
          <cell r="I9">
            <v>87.025</v>
          </cell>
          <cell r="J9">
            <v>32.4</v>
          </cell>
          <cell r="K9">
            <v>33.99</v>
          </cell>
          <cell r="L9">
            <v>33.595</v>
          </cell>
          <cell r="M9">
            <v>33.66</v>
          </cell>
          <cell r="N9">
            <v>31.39</v>
          </cell>
          <cell r="O9">
            <v>31.985</v>
          </cell>
          <cell r="P9">
            <v>32.715</v>
          </cell>
          <cell r="Q9">
            <v>30.99</v>
          </cell>
          <cell r="R9">
            <v>87.4</v>
          </cell>
          <cell r="S9">
            <v>32.35</v>
          </cell>
          <cell r="T9">
            <v>32.25</v>
          </cell>
          <cell r="U9">
            <v>105</v>
          </cell>
          <cell r="V9">
            <v>182</v>
          </cell>
          <cell r="W9">
            <v>37.5</v>
          </cell>
          <cell r="X9">
            <v>91.15</v>
          </cell>
          <cell r="Y9">
            <v>102.15</v>
          </cell>
        </row>
        <row r="10">
          <cell r="A10">
            <v>37636</v>
          </cell>
          <cell r="B10">
            <v>58.625</v>
          </cell>
          <cell r="C10">
            <v>74.5</v>
          </cell>
          <cell r="D10">
            <v>87.45</v>
          </cell>
          <cell r="E10">
            <v>91.2</v>
          </cell>
          <cell r="F10">
            <v>240</v>
          </cell>
          <cell r="G10">
            <v>89.45</v>
          </cell>
          <cell r="H10">
            <v>89.15</v>
          </cell>
          <cell r="I10">
            <v>88.375</v>
          </cell>
          <cell r="J10">
            <v>31.925</v>
          </cell>
          <cell r="K10">
            <v>33.53</v>
          </cell>
          <cell r="L10">
            <v>33.075</v>
          </cell>
          <cell r="M10">
            <v>33.21</v>
          </cell>
          <cell r="N10">
            <v>30.93</v>
          </cell>
          <cell r="O10">
            <v>32.175</v>
          </cell>
          <cell r="P10">
            <v>32.255</v>
          </cell>
          <cell r="Q10">
            <v>30.53</v>
          </cell>
          <cell r="R10">
            <v>88.925</v>
          </cell>
          <cell r="S10">
            <v>32</v>
          </cell>
          <cell r="T10">
            <v>31.6</v>
          </cell>
          <cell r="U10">
            <v>112</v>
          </cell>
          <cell r="V10">
            <v>180</v>
          </cell>
          <cell r="W10">
            <v>36.875</v>
          </cell>
          <cell r="X10">
            <v>90.7249999999999</v>
          </cell>
          <cell r="Y10">
            <v>100.725</v>
          </cell>
        </row>
        <row r="11">
          <cell r="A11">
            <v>37635</v>
          </cell>
          <cell r="B11">
            <v>57.5</v>
          </cell>
          <cell r="C11">
            <v>74</v>
          </cell>
          <cell r="D11">
            <v>86.4</v>
          </cell>
          <cell r="E11">
            <v>90.275</v>
          </cell>
          <cell r="F11">
            <v>240</v>
          </cell>
          <cell r="G11">
            <v>88.4</v>
          </cell>
          <cell r="H11">
            <v>87.8499999999999</v>
          </cell>
          <cell r="I11">
            <v>86.9</v>
          </cell>
          <cell r="J11">
            <v>30.875</v>
          </cell>
          <cell r="K11">
            <v>33.005</v>
          </cell>
          <cell r="L11">
            <v>32.37</v>
          </cell>
          <cell r="M11">
            <v>32.37</v>
          </cell>
          <cell r="N11">
            <v>30.455</v>
          </cell>
          <cell r="O11">
            <v>32.035</v>
          </cell>
          <cell r="P11">
            <v>31.78</v>
          </cell>
          <cell r="Q11">
            <v>30.055</v>
          </cell>
          <cell r="R11">
            <v>87.5</v>
          </cell>
          <cell r="S11">
            <v>31.125</v>
          </cell>
          <cell r="T11">
            <v>31</v>
          </cell>
          <cell r="U11">
            <v>112</v>
          </cell>
          <cell r="V11">
            <v>180</v>
          </cell>
          <cell r="W11">
            <v>36.125</v>
          </cell>
          <cell r="X11">
            <v>87.3499999999999</v>
          </cell>
          <cell r="Y11">
            <v>99.3499999999999</v>
          </cell>
        </row>
        <row r="12">
          <cell r="A12">
            <v>37634</v>
          </cell>
          <cell r="B12">
            <v>56.5</v>
          </cell>
          <cell r="C12">
            <v>71.75</v>
          </cell>
          <cell r="D12">
            <v>87.15</v>
          </cell>
          <cell r="E12">
            <v>91.15</v>
          </cell>
          <cell r="F12">
            <v>240</v>
          </cell>
          <cell r="G12">
            <v>89.15</v>
          </cell>
          <cell r="H12">
            <v>87.05</v>
          </cell>
          <cell r="I12">
            <v>86.2249999999999</v>
          </cell>
          <cell r="J12">
            <v>30.125</v>
          </cell>
          <cell r="K12">
            <v>32.66</v>
          </cell>
          <cell r="L12">
            <v>32.135</v>
          </cell>
          <cell r="M12">
            <v>32.26</v>
          </cell>
          <cell r="N12">
            <v>30.11</v>
          </cell>
          <cell r="O12">
            <v>31.76</v>
          </cell>
          <cell r="P12">
            <v>31.435</v>
          </cell>
          <cell r="Q12">
            <v>29.71</v>
          </cell>
          <cell r="R12">
            <v>86.775</v>
          </cell>
          <cell r="S12">
            <v>30.75</v>
          </cell>
          <cell r="T12">
            <v>30.75</v>
          </cell>
          <cell r="U12">
            <v>110</v>
          </cell>
          <cell r="V12">
            <v>180</v>
          </cell>
          <cell r="W12">
            <v>36.125</v>
          </cell>
          <cell r="X12">
            <v>84.45</v>
          </cell>
          <cell r="Y12">
            <v>93.45</v>
          </cell>
        </row>
        <row r="13">
          <cell r="A13">
            <v>37631</v>
          </cell>
          <cell r="B13">
            <v>55.375</v>
          </cell>
          <cell r="C13">
            <v>71</v>
          </cell>
          <cell r="D13">
            <v>83.55</v>
          </cell>
          <cell r="E13">
            <v>86.3</v>
          </cell>
          <cell r="F13">
            <v>235</v>
          </cell>
          <cell r="G13">
            <v>85.55</v>
          </cell>
          <cell r="H13">
            <v>84.7249999999999</v>
          </cell>
          <cell r="I13">
            <v>84.275</v>
          </cell>
          <cell r="J13">
            <v>29.4</v>
          </cell>
          <cell r="K13">
            <v>32.28</v>
          </cell>
          <cell r="L13">
            <v>31.805</v>
          </cell>
          <cell r="M13">
            <v>31.68</v>
          </cell>
          <cell r="N13">
            <v>29.68</v>
          </cell>
          <cell r="O13">
            <v>30.955</v>
          </cell>
          <cell r="P13">
            <v>31.005</v>
          </cell>
          <cell r="Q13">
            <v>29.28</v>
          </cell>
          <cell r="R13">
            <v>84.625</v>
          </cell>
          <cell r="S13">
            <v>30.25</v>
          </cell>
          <cell r="T13">
            <v>29.75</v>
          </cell>
          <cell r="U13">
            <v>135</v>
          </cell>
          <cell r="V13">
            <v>185</v>
          </cell>
          <cell r="W13">
            <v>35.5</v>
          </cell>
          <cell r="X13">
            <v>83.5999999999999</v>
          </cell>
          <cell r="Y13">
            <v>92.5999999999999</v>
          </cell>
        </row>
        <row r="14">
          <cell r="A14">
            <v>37630</v>
          </cell>
          <cell r="B14">
            <v>55.5</v>
          </cell>
          <cell r="C14">
            <v>71.25</v>
          </cell>
          <cell r="D14">
            <v>85.25</v>
          </cell>
          <cell r="E14">
            <v>87.875</v>
          </cell>
          <cell r="F14">
            <v>235</v>
          </cell>
          <cell r="G14">
            <v>87.25</v>
          </cell>
          <cell r="H14">
            <v>85.15</v>
          </cell>
          <cell r="I14">
            <v>84.7</v>
          </cell>
          <cell r="J14">
            <v>28.9</v>
          </cell>
          <cell r="K14">
            <v>32.715</v>
          </cell>
          <cell r="L14">
            <v>32.09</v>
          </cell>
          <cell r="M14">
            <v>31.99</v>
          </cell>
          <cell r="N14">
            <v>30.115</v>
          </cell>
          <cell r="O14">
            <v>30.745</v>
          </cell>
          <cell r="P14">
            <v>31.44</v>
          </cell>
          <cell r="Q14">
            <v>29.715</v>
          </cell>
          <cell r="R14">
            <v>85.025</v>
          </cell>
          <cell r="S14">
            <v>29.25</v>
          </cell>
          <cell r="T14">
            <v>28.75</v>
          </cell>
          <cell r="U14">
            <v>135</v>
          </cell>
          <cell r="V14">
            <v>182.5</v>
          </cell>
          <cell r="W14">
            <v>35.775</v>
          </cell>
          <cell r="X14">
            <v>82.2249999999999</v>
          </cell>
          <cell r="Y14">
            <v>91.2249999999999</v>
          </cell>
        </row>
        <row r="15">
          <cell r="A15">
            <v>37629</v>
          </cell>
          <cell r="B15">
            <v>54.5</v>
          </cell>
          <cell r="C15">
            <v>68.625</v>
          </cell>
          <cell r="D15">
            <v>79.375</v>
          </cell>
          <cell r="E15">
            <v>81.875</v>
          </cell>
          <cell r="F15">
            <v>235</v>
          </cell>
          <cell r="G15">
            <v>81.375</v>
          </cell>
          <cell r="H15">
            <v>81.15</v>
          </cell>
          <cell r="I15">
            <v>80.425</v>
          </cell>
          <cell r="J15">
            <v>28.1</v>
          </cell>
          <cell r="K15">
            <v>31.515</v>
          </cell>
          <cell r="L15">
            <v>30.71</v>
          </cell>
          <cell r="M15">
            <v>30.56</v>
          </cell>
          <cell r="N15">
            <v>28.865</v>
          </cell>
          <cell r="O15">
            <v>30.23</v>
          </cell>
          <cell r="P15">
            <v>30.19</v>
          </cell>
          <cell r="Q15">
            <v>28.465</v>
          </cell>
          <cell r="R15">
            <v>81.075</v>
          </cell>
          <cell r="S15">
            <v>28.75</v>
          </cell>
          <cell r="T15">
            <v>27.5</v>
          </cell>
          <cell r="U15">
            <v>155</v>
          </cell>
          <cell r="V15">
            <v>182.5</v>
          </cell>
          <cell r="W15">
            <v>34.875</v>
          </cell>
          <cell r="X15">
            <v>84</v>
          </cell>
          <cell r="Y15">
            <v>93</v>
          </cell>
        </row>
        <row r="16">
          <cell r="A16">
            <v>37628</v>
          </cell>
          <cell r="B16">
            <v>55</v>
          </cell>
          <cell r="C16">
            <v>69</v>
          </cell>
          <cell r="D16">
            <v>80.775</v>
          </cell>
          <cell r="E16">
            <v>82.15</v>
          </cell>
          <cell r="F16">
            <v>220</v>
          </cell>
          <cell r="G16">
            <v>82.775</v>
          </cell>
          <cell r="H16">
            <v>84.275</v>
          </cell>
          <cell r="I16">
            <v>82.55</v>
          </cell>
          <cell r="J16">
            <v>28.5</v>
          </cell>
          <cell r="K16">
            <v>31.745</v>
          </cell>
          <cell r="L16">
            <v>31.15</v>
          </cell>
          <cell r="M16">
            <v>31.08</v>
          </cell>
          <cell r="N16">
            <v>29.295</v>
          </cell>
          <cell r="O16">
            <v>29.49</v>
          </cell>
          <cell r="P16">
            <v>30.62</v>
          </cell>
          <cell r="Q16">
            <v>28.895</v>
          </cell>
          <cell r="R16">
            <v>83.375</v>
          </cell>
          <cell r="S16">
            <v>28.75</v>
          </cell>
          <cell r="T16">
            <v>27.5</v>
          </cell>
          <cell r="U16">
            <v>160</v>
          </cell>
          <cell r="V16">
            <v>180</v>
          </cell>
          <cell r="W16">
            <v>35.75</v>
          </cell>
          <cell r="X16">
            <v>93.175</v>
          </cell>
          <cell r="Y16">
            <v>102.175</v>
          </cell>
        </row>
        <row r="17">
          <cell r="A17">
            <v>37627</v>
          </cell>
          <cell r="B17">
            <v>55.875</v>
          </cell>
          <cell r="C17">
            <v>70.5</v>
          </cell>
          <cell r="D17">
            <v>84.95</v>
          </cell>
          <cell r="E17">
            <v>86.325</v>
          </cell>
          <cell r="F17">
            <v>220</v>
          </cell>
          <cell r="G17">
            <v>86.45</v>
          </cell>
          <cell r="H17">
            <v>88.675</v>
          </cell>
          <cell r="I17">
            <v>86.7</v>
          </cell>
          <cell r="J17">
            <v>29.075</v>
          </cell>
          <cell r="K17">
            <v>32.535</v>
          </cell>
          <cell r="L17">
            <v>32.1</v>
          </cell>
          <cell r="M17">
            <v>32.1</v>
          </cell>
          <cell r="N17">
            <v>30.085</v>
          </cell>
          <cell r="O17">
            <v>30.87</v>
          </cell>
          <cell r="P17">
            <v>31.41</v>
          </cell>
          <cell r="Q17">
            <v>29.685</v>
          </cell>
          <cell r="R17">
            <v>87.675</v>
          </cell>
          <cell r="S17">
            <v>29.125</v>
          </cell>
          <cell r="T17">
            <v>29</v>
          </cell>
          <cell r="U17">
            <v>160</v>
          </cell>
          <cell r="V17">
            <v>180</v>
          </cell>
          <cell r="W17">
            <v>36.75</v>
          </cell>
          <cell r="X17">
            <v>91.425</v>
          </cell>
          <cell r="Y17">
            <v>99.425</v>
          </cell>
        </row>
        <row r="18">
          <cell r="A18">
            <v>37624</v>
          </cell>
          <cell r="B18">
            <v>57.25</v>
          </cell>
          <cell r="C18">
            <v>72</v>
          </cell>
          <cell r="D18">
            <v>88.7</v>
          </cell>
          <cell r="E18">
            <v>90.7</v>
          </cell>
          <cell r="F18">
            <v>220</v>
          </cell>
          <cell r="G18">
            <v>89.7</v>
          </cell>
          <cell r="H18">
            <v>92.425</v>
          </cell>
          <cell r="I18">
            <v>89.7</v>
          </cell>
          <cell r="J18">
            <v>29.15</v>
          </cell>
          <cell r="K18">
            <v>33.285</v>
          </cell>
          <cell r="L18">
            <v>33.28</v>
          </cell>
          <cell r="M18">
            <v>33.08</v>
          </cell>
          <cell r="N18">
            <v>30.435</v>
          </cell>
          <cell r="O18">
            <v>31.975</v>
          </cell>
          <cell r="P18">
            <v>32.41</v>
          </cell>
          <cell r="Q18">
            <v>30.385</v>
          </cell>
          <cell r="R18">
            <v>91.0999999999999</v>
          </cell>
          <cell r="S18">
            <v>29.125</v>
          </cell>
          <cell r="T18">
            <v>28.875</v>
          </cell>
          <cell r="U18">
            <v>160</v>
          </cell>
          <cell r="V18">
            <v>180</v>
          </cell>
          <cell r="W18">
            <v>36.875</v>
          </cell>
          <cell r="X18">
            <v>89.825</v>
          </cell>
          <cell r="Y18">
            <v>97.825</v>
          </cell>
        </row>
        <row r="19">
          <cell r="A19">
            <v>37623</v>
          </cell>
          <cell r="B19">
            <v>55.75</v>
          </cell>
          <cell r="C19">
            <v>69.75</v>
          </cell>
          <cell r="D19">
            <v>85.875</v>
          </cell>
          <cell r="E19">
            <v>88.75</v>
          </cell>
          <cell r="F19">
            <v>220</v>
          </cell>
          <cell r="G19">
            <v>86.875</v>
          </cell>
          <cell r="H19">
            <v>89.075</v>
          </cell>
          <cell r="I19">
            <v>86.125</v>
          </cell>
          <cell r="J19">
            <v>28.7</v>
          </cell>
          <cell r="K19">
            <v>32.045</v>
          </cell>
          <cell r="L19">
            <v>32</v>
          </cell>
          <cell r="M19">
            <v>31.85</v>
          </cell>
          <cell r="N19">
            <v>29.245</v>
          </cell>
          <cell r="O19">
            <v>32.48</v>
          </cell>
          <cell r="P19">
            <v>31.22</v>
          </cell>
          <cell r="Q19">
            <v>29.195</v>
          </cell>
          <cell r="R19">
            <v>88.525</v>
          </cell>
          <cell r="S19">
            <v>29.125</v>
          </cell>
          <cell r="T19">
            <v>27.375</v>
          </cell>
          <cell r="U19">
            <v>160</v>
          </cell>
          <cell r="V19">
            <v>180</v>
          </cell>
          <cell r="W19">
            <v>36.75</v>
          </cell>
          <cell r="X19">
            <v>94.375</v>
          </cell>
          <cell r="Y19">
            <v>102.875</v>
          </cell>
        </row>
        <row r="20">
          <cell r="A20">
            <v>37621</v>
          </cell>
          <cell r="B20">
            <v>54.25</v>
          </cell>
          <cell r="C20">
            <v>68.75</v>
          </cell>
          <cell r="D20">
            <v>84.625</v>
          </cell>
          <cell r="E20">
            <v>87.625</v>
          </cell>
          <cell r="F20">
            <v>220</v>
          </cell>
          <cell r="G20">
            <v>85.625</v>
          </cell>
          <cell r="H20">
            <v>88.7249999999999</v>
          </cell>
          <cell r="I20">
            <v>85.075</v>
          </cell>
          <cell r="J20">
            <v>28.2</v>
          </cell>
          <cell r="K20">
            <v>31.395</v>
          </cell>
          <cell r="L20">
            <v>31.25</v>
          </cell>
          <cell r="M20">
            <v>31.2</v>
          </cell>
          <cell r="N20">
            <v>28.595</v>
          </cell>
          <cell r="O20">
            <v>31.07</v>
          </cell>
          <cell r="P20">
            <v>30.57</v>
          </cell>
          <cell r="Q20">
            <v>28.545</v>
          </cell>
          <cell r="R20">
            <v>87.5999999999999</v>
          </cell>
          <cell r="S20">
            <v>29.125</v>
          </cell>
          <cell r="T20">
            <v>26.5</v>
          </cell>
          <cell r="U20">
            <v>155</v>
          </cell>
          <cell r="V20">
            <v>191</v>
          </cell>
          <cell r="W20">
            <v>35</v>
          </cell>
          <cell r="X20">
            <v>100.225</v>
          </cell>
          <cell r="Y20">
            <v>108.225</v>
          </cell>
        </row>
        <row r="21">
          <cell r="A21">
            <v>37620</v>
          </cell>
          <cell r="B21">
            <v>55.25</v>
          </cell>
          <cell r="C21">
            <v>70</v>
          </cell>
          <cell r="D21">
            <v>86.05</v>
          </cell>
          <cell r="E21">
            <v>89.425</v>
          </cell>
          <cell r="F21">
            <v>220</v>
          </cell>
          <cell r="G21">
            <v>87.05</v>
          </cell>
          <cell r="H21">
            <v>88.775</v>
          </cell>
          <cell r="I21">
            <v>85.4749999999999</v>
          </cell>
          <cell r="J21">
            <v>28.3</v>
          </cell>
          <cell r="K21">
            <v>31.345</v>
          </cell>
          <cell r="L21">
            <v>31.3</v>
          </cell>
          <cell r="M21">
            <v>31.37</v>
          </cell>
          <cell r="N21">
            <v>28.545</v>
          </cell>
          <cell r="O21">
            <v>30.375</v>
          </cell>
          <cell r="P21">
            <v>30.52</v>
          </cell>
          <cell r="Q21">
            <v>28.495</v>
          </cell>
          <cell r="R21">
            <v>87.4749999999999</v>
          </cell>
          <cell r="S21">
            <v>29.125</v>
          </cell>
          <cell r="T21">
            <v>26.5</v>
          </cell>
          <cell r="U21">
            <v>155</v>
          </cell>
          <cell r="V21">
            <v>191</v>
          </cell>
          <cell r="W21">
            <v>35</v>
          </cell>
          <cell r="X21">
            <v>106.625</v>
          </cell>
          <cell r="Y21">
            <v>116.125</v>
          </cell>
        </row>
        <row r="22">
          <cell r="A22">
            <v>37617</v>
          </cell>
          <cell r="B22">
            <v>55.75</v>
          </cell>
          <cell r="C22">
            <v>70</v>
          </cell>
          <cell r="D22">
            <v>91.325</v>
          </cell>
          <cell r="E22">
            <v>94.575</v>
          </cell>
          <cell r="F22">
            <v>220</v>
          </cell>
          <cell r="G22">
            <v>92.325</v>
          </cell>
          <cell r="H22">
            <v>92.825</v>
          </cell>
          <cell r="I22">
            <v>89.625</v>
          </cell>
          <cell r="J22">
            <v>29</v>
          </cell>
          <cell r="K22">
            <v>32.695</v>
          </cell>
          <cell r="L22">
            <v>32.62</v>
          </cell>
          <cell r="M22">
            <v>32.72</v>
          </cell>
          <cell r="N22">
            <v>29.895</v>
          </cell>
          <cell r="O22">
            <v>30.37</v>
          </cell>
          <cell r="P22">
            <v>31.87</v>
          </cell>
          <cell r="Q22">
            <v>29.845</v>
          </cell>
          <cell r="R22">
            <v>91.775</v>
          </cell>
          <cell r="S22">
            <v>29.125</v>
          </cell>
          <cell r="T22">
            <v>26.5</v>
          </cell>
          <cell r="U22">
            <v>140</v>
          </cell>
          <cell r="V22">
            <v>191</v>
          </cell>
          <cell r="W22">
            <v>35.125</v>
          </cell>
          <cell r="X22">
            <v>109.825</v>
          </cell>
          <cell r="Y22">
            <v>118.325</v>
          </cell>
        </row>
        <row r="23">
          <cell r="A23">
            <v>37616</v>
          </cell>
          <cell r="B23">
            <v>56.125</v>
          </cell>
          <cell r="C23">
            <v>70.25</v>
          </cell>
          <cell r="D23">
            <v>90.55</v>
          </cell>
          <cell r="E23">
            <v>93.3</v>
          </cell>
          <cell r="F23">
            <v>220</v>
          </cell>
          <cell r="G23">
            <v>90.65</v>
          </cell>
          <cell r="H23">
            <v>92.875</v>
          </cell>
          <cell r="I23">
            <v>88.75</v>
          </cell>
          <cell r="J23">
            <v>29.1</v>
          </cell>
          <cell r="K23">
            <v>32.24</v>
          </cell>
          <cell r="L23">
            <v>32.39</v>
          </cell>
          <cell r="M23">
            <v>32.49</v>
          </cell>
          <cell r="N23">
            <v>29.44</v>
          </cell>
          <cell r="O23">
            <v>31.755</v>
          </cell>
          <cell r="P23">
            <v>31.415</v>
          </cell>
          <cell r="Q23">
            <v>29.39</v>
          </cell>
          <cell r="R23">
            <v>91.5999999999999</v>
          </cell>
          <cell r="S23">
            <v>29.125</v>
          </cell>
          <cell r="T23">
            <v>26.25</v>
          </cell>
          <cell r="U23">
            <v>140</v>
          </cell>
          <cell r="V23">
            <v>191</v>
          </cell>
          <cell r="W23">
            <v>35.125</v>
          </cell>
          <cell r="X23">
            <v>102.35</v>
          </cell>
          <cell r="Y23">
            <v>110.35</v>
          </cell>
        </row>
        <row r="24">
          <cell r="A24">
            <v>37614</v>
          </cell>
          <cell r="B24">
            <v>55.625</v>
          </cell>
          <cell r="C24">
            <v>69.75</v>
          </cell>
          <cell r="D24">
            <v>90.15</v>
          </cell>
          <cell r="E24">
            <v>92.525</v>
          </cell>
          <cell r="F24">
            <v>220</v>
          </cell>
          <cell r="G24">
            <v>90.65</v>
          </cell>
          <cell r="H24">
            <v>91.75</v>
          </cell>
          <cell r="I24">
            <v>88.5</v>
          </cell>
          <cell r="J24">
            <v>29.1</v>
          </cell>
          <cell r="K24">
            <v>32.495</v>
          </cell>
          <cell r="L24">
            <v>32.57</v>
          </cell>
          <cell r="M24">
            <v>31.97</v>
          </cell>
          <cell r="N24">
            <v>30.295</v>
          </cell>
          <cell r="O24">
            <v>31.845</v>
          </cell>
          <cell r="P24">
            <v>32.27</v>
          </cell>
          <cell r="Q24">
            <v>30.245</v>
          </cell>
          <cell r="R24">
            <v>90.825</v>
          </cell>
          <cell r="S24">
            <v>27.875</v>
          </cell>
          <cell r="T24">
            <v>25.625</v>
          </cell>
          <cell r="U24">
            <v>140</v>
          </cell>
          <cell r="V24">
            <v>191</v>
          </cell>
          <cell r="W24">
            <v>34.875</v>
          </cell>
          <cell r="X24">
            <v>105.25</v>
          </cell>
          <cell r="Y24">
            <v>112.25</v>
          </cell>
        </row>
        <row r="25">
          <cell r="A25">
            <v>37613</v>
          </cell>
          <cell r="B25">
            <v>55.625</v>
          </cell>
          <cell r="C25">
            <v>69.75</v>
          </cell>
          <cell r="D25">
            <v>89</v>
          </cell>
          <cell r="E25">
            <v>91.375</v>
          </cell>
          <cell r="F25">
            <v>220</v>
          </cell>
          <cell r="G25">
            <v>89.5</v>
          </cell>
          <cell r="H25">
            <v>90.375</v>
          </cell>
          <cell r="I25">
            <v>87.175</v>
          </cell>
          <cell r="J25">
            <v>29</v>
          </cell>
          <cell r="K25">
            <v>32.1</v>
          </cell>
          <cell r="L25">
            <v>32.225</v>
          </cell>
          <cell r="M25">
            <v>31.75</v>
          </cell>
          <cell r="N25">
            <v>29.4</v>
          </cell>
          <cell r="O25">
            <v>31.545</v>
          </cell>
          <cell r="P25">
            <v>31.875</v>
          </cell>
          <cell r="Q25">
            <v>29.25</v>
          </cell>
          <cell r="R25">
            <v>89.4</v>
          </cell>
          <cell r="S25">
            <v>27.375</v>
          </cell>
          <cell r="T25">
            <v>25.5</v>
          </cell>
          <cell r="U25">
            <v>140</v>
          </cell>
          <cell r="V25">
            <v>191</v>
          </cell>
          <cell r="W25">
            <v>34.875</v>
          </cell>
          <cell r="X25">
            <v>104.175</v>
          </cell>
          <cell r="Y25">
            <v>110.55</v>
          </cell>
        </row>
        <row r="26">
          <cell r="A26">
            <v>37610</v>
          </cell>
          <cell r="B26">
            <v>54.125</v>
          </cell>
          <cell r="C26">
            <v>68.375</v>
          </cell>
          <cell r="D26">
            <v>82.875</v>
          </cell>
          <cell r="E26">
            <v>85</v>
          </cell>
          <cell r="F26">
            <v>220</v>
          </cell>
          <cell r="G26">
            <v>83.875</v>
          </cell>
          <cell r="H26">
            <v>86.8</v>
          </cell>
          <cell r="I26">
            <v>83.45</v>
          </cell>
          <cell r="J26">
            <v>28.225</v>
          </cell>
          <cell r="K26">
            <v>30.925</v>
          </cell>
          <cell r="L26">
            <v>31.05</v>
          </cell>
          <cell r="M26">
            <v>30.3</v>
          </cell>
          <cell r="N26">
            <v>28.225</v>
          </cell>
          <cell r="O26">
            <v>31.66</v>
          </cell>
          <cell r="P26">
            <v>30.7</v>
          </cell>
          <cell r="Q26">
            <v>28.075</v>
          </cell>
          <cell r="R26">
            <v>83.75</v>
          </cell>
          <cell r="S26">
            <v>26.875</v>
          </cell>
          <cell r="T26">
            <v>23.825</v>
          </cell>
          <cell r="U26">
            <v>140</v>
          </cell>
          <cell r="V26">
            <v>191</v>
          </cell>
          <cell r="W26">
            <v>34.5</v>
          </cell>
          <cell r="X26">
            <v>104.45</v>
          </cell>
          <cell r="Y26">
            <v>112.45</v>
          </cell>
        </row>
        <row r="27">
          <cell r="A27">
            <v>37609</v>
          </cell>
          <cell r="B27">
            <v>53.75</v>
          </cell>
          <cell r="C27">
            <v>68.5</v>
          </cell>
          <cell r="D27">
            <v>82.575</v>
          </cell>
          <cell r="E27">
            <v>84.575</v>
          </cell>
          <cell r="F27">
            <v>220</v>
          </cell>
          <cell r="G27">
            <v>83.575</v>
          </cell>
          <cell r="H27">
            <v>85.3499999999999</v>
          </cell>
          <cell r="I27">
            <v>83.25</v>
          </cell>
          <cell r="J27">
            <v>28.325</v>
          </cell>
          <cell r="K27">
            <v>30.415</v>
          </cell>
          <cell r="L27">
            <v>30.26</v>
          </cell>
          <cell r="M27">
            <v>30.56</v>
          </cell>
          <cell r="N27">
            <v>27.465</v>
          </cell>
          <cell r="O27">
            <v>30.42</v>
          </cell>
          <cell r="P27">
            <v>30.19</v>
          </cell>
          <cell r="Q27">
            <v>27.265</v>
          </cell>
          <cell r="R27">
            <v>84.05</v>
          </cell>
          <cell r="S27">
            <v>26.875</v>
          </cell>
          <cell r="T27">
            <v>24.125</v>
          </cell>
          <cell r="U27">
            <v>137</v>
          </cell>
          <cell r="V27">
            <v>191</v>
          </cell>
          <cell r="W27">
            <v>34.125</v>
          </cell>
          <cell r="X27">
            <v>100.9</v>
          </cell>
          <cell r="Y27">
            <v>106.9</v>
          </cell>
        </row>
        <row r="28">
          <cell r="A28">
            <v>37608</v>
          </cell>
          <cell r="B28">
            <v>53.875</v>
          </cell>
          <cell r="C28">
            <v>68</v>
          </cell>
          <cell r="D28">
            <v>81.125</v>
          </cell>
          <cell r="E28">
            <v>83.5</v>
          </cell>
          <cell r="F28">
            <v>220</v>
          </cell>
          <cell r="G28">
            <v>81.625</v>
          </cell>
          <cell r="H28">
            <v>83.45</v>
          </cell>
          <cell r="I28">
            <v>82.15</v>
          </cell>
          <cell r="J28">
            <v>27.8</v>
          </cell>
          <cell r="K28">
            <v>30.53</v>
          </cell>
          <cell r="L28">
            <v>30.435</v>
          </cell>
          <cell r="M28">
            <v>30.44</v>
          </cell>
          <cell r="N28">
            <v>27.68</v>
          </cell>
          <cell r="O28">
            <v>30.16</v>
          </cell>
          <cell r="P28">
            <v>30.405</v>
          </cell>
          <cell r="Q28">
            <v>27.43</v>
          </cell>
          <cell r="R28">
            <v>82.3</v>
          </cell>
          <cell r="S28">
            <v>27</v>
          </cell>
          <cell r="T28">
            <v>23.425</v>
          </cell>
          <cell r="U28">
            <v>132</v>
          </cell>
          <cell r="V28">
            <v>180</v>
          </cell>
          <cell r="W28">
            <v>34.125</v>
          </cell>
          <cell r="X28">
            <v>98.4749999999999</v>
          </cell>
          <cell r="Y28">
            <v>104.475</v>
          </cell>
        </row>
        <row r="29">
          <cell r="A29">
            <v>37607</v>
          </cell>
          <cell r="B29">
            <v>53.625</v>
          </cell>
          <cell r="C29">
            <v>68.125</v>
          </cell>
          <cell r="D29">
            <v>78.65</v>
          </cell>
          <cell r="E29">
            <v>81.2</v>
          </cell>
          <cell r="F29">
            <v>220</v>
          </cell>
          <cell r="G29">
            <v>79.2</v>
          </cell>
          <cell r="H29">
            <v>81.5999999999999</v>
          </cell>
          <cell r="I29">
            <v>80.7</v>
          </cell>
          <cell r="J29">
            <v>27.375</v>
          </cell>
          <cell r="K29">
            <v>30.03</v>
          </cell>
          <cell r="L29">
            <v>30.015</v>
          </cell>
          <cell r="M29">
            <v>30.1</v>
          </cell>
          <cell r="N29">
            <v>27.13</v>
          </cell>
          <cell r="O29">
            <v>29.875</v>
          </cell>
          <cell r="P29">
            <v>29.855</v>
          </cell>
          <cell r="Q29">
            <v>26.78</v>
          </cell>
          <cell r="R29">
            <v>80.8499999999999</v>
          </cell>
          <cell r="S29">
            <v>27</v>
          </cell>
          <cell r="T29">
            <v>22.675</v>
          </cell>
          <cell r="U29">
            <v>132</v>
          </cell>
          <cell r="V29">
            <v>177</v>
          </cell>
          <cell r="W29">
            <v>33.75</v>
          </cell>
          <cell r="X29">
            <v>95.8</v>
          </cell>
          <cell r="Y29">
            <v>101.3</v>
          </cell>
        </row>
        <row r="30">
          <cell r="A30">
            <v>37606</v>
          </cell>
          <cell r="B30">
            <v>54.1875</v>
          </cell>
          <cell r="C30">
            <v>68.25</v>
          </cell>
          <cell r="D30">
            <v>81.875</v>
          </cell>
          <cell r="E30">
            <v>84.875</v>
          </cell>
          <cell r="F30">
            <v>220</v>
          </cell>
          <cell r="G30">
            <v>82.375</v>
          </cell>
          <cell r="H30">
            <v>83.875</v>
          </cell>
          <cell r="I30">
            <v>82.675</v>
          </cell>
          <cell r="J30">
            <v>27.425</v>
          </cell>
          <cell r="K30">
            <v>30.26</v>
          </cell>
          <cell r="L30">
            <v>30.12</v>
          </cell>
          <cell r="M30">
            <v>30.1</v>
          </cell>
          <cell r="N30">
            <v>27.31</v>
          </cell>
          <cell r="O30">
            <v>28.95</v>
          </cell>
          <cell r="P30">
            <v>30.035</v>
          </cell>
          <cell r="Q30">
            <v>26.71</v>
          </cell>
          <cell r="R30">
            <v>83.025</v>
          </cell>
          <cell r="S30">
            <v>27</v>
          </cell>
          <cell r="T30">
            <v>22.125</v>
          </cell>
          <cell r="U30">
            <v>130</v>
          </cell>
          <cell r="V30">
            <v>180</v>
          </cell>
          <cell r="W30">
            <v>33.75</v>
          </cell>
          <cell r="X30">
            <v>92.825</v>
          </cell>
          <cell r="Y30">
            <v>98.375</v>
          </cell>
        </row>
        <row r="31">
          <cell r="A31">
            <v>37603</v>
          </cell>
          <cell r="B31">
            <v>52.125</v>
          </cell>
          <cell r="C31">
            <v>64</v>
          </cell>
          <cell r="D31">
            <v>78.325</v>
          </cell>
          <cell r="E31">
            <v>82.075</v>
          </cell>
          <cell r="F31">
            <v>220</v>
          </cell>
          <cell r="G31">
            <v>78.825</v>
          </cell>
          <cell r="H31">
            <v>79.275</v>
          </cell>
          <cell r="I31">
            <v>78.375</v>
          </cell>
          <cell r="J31">
            <v>26.15</v>
          </cell>
          <cell r="K31">
            <v>28.475</v>
          </cell>
          <cell r="L31">
            <v>28.465</v>
          </cell>
          <cell r="M31">
            <v>28.44</v>
          </cell>
          <cell r="N31">
            <v>25.7</v>
          </cell>
          <cell r="O31">
            <v>29.42</v>
          </cell>
          <cell r="P31">
            <v>28.425</v>
          </cell>
          <cell r="Q31">
            <v>25.1</v>
          </cell>
          <cell r="R31">
            <v>78.875</v>
          </cell>
          <cell r="S31">
            <v>26.375</v>
          </cell>
          <cell r="T31">
            <v>20.825</v>
          </cell>
          <cell r="U31">
            <v>105</v>
          </cell>
          <cell r="V31">
            <v>177</v>
          </cell>
          <cell r="W31">
            <v>32.75</v>
          </cell>
          <cell r="X31">
            <v>93.875</v>
          </cell>
          <cell r="Y31">
            <v>99.425</v>
          </cell>
        </row>
        <row r="32">
          <cell r="A32">
            <v>37602</v>
          </cell>
          <cell r="B32">
            <v>51.75</v>
          </cell>
          <cell r="C32">
            <v>62.5</v>
          </cell>
          <cell r="D32">
            <v>74.7</v>
          </cell>
          <cell r="E32">
            <v>78.825</v>
          </cell>
          <cell r="F32">
            <v>220</v>
          </cell>
          <cell r="G32">
            <v>74.7</v>
          </cell>
          <cell r="H32">
            <v>76.4</v>
          </cell>
          <cell r="I32">
            <v>75.7</v>
          </cell>
          <cell r="J32">
            <v>25.8</v>
          </cell>
          <cell r="K32">
            <v>27.635</v>
          </cell>
          <cell r="L32">
            <v>28</v>
          </cell>
          <cell r="M32">
            <v>28.01</v>
          </cell>
          <cell r="N32">
            <v>25.11</v>
          </cell>
          <cell r="O32">
            <v>27.885</v>
          </cell>
          <cell r="P32">
            <v>27.935</v>
          </cell>
          <cell r="Q32">
            <v>24.51</v>
          </cell>
          <cell r="R32">
            <v>75.775</v>
          </cell>
          <cell r="S32">
            <v>26</v>
          </cell>
          <cell r="T32">
            <v>19.975</v>
          </cell>
          <cell r="U32">
            <v>102</v>
          </cell>
          <cell r="V32">
            <v>177</v>
          </cell>
          <cell r="W32">
            <v>32.125</v>
          </cell>
          <cell r="X32">
            <v>97.0999999999999</v>
          </cell>
          <cell r="Y32">
            <v>102.65</v>
          </cell>
        </row>
        <row r="33">
          <cell r="A33">
            <v>37601</v>
          </cell>
          <cell r="B33">
            <v>49.875</v>
          </cell>
          <cell r="C33">
            <v>60.25</v>
          </cell>
          <cell r="D33">
            <v>71.4749999999999</v>
          </cell>
          <cell r="E33">
            <v>75.5999999999999</v>
          </cell>
          <cell r="F33">
            <v>220</v>
          </cell>
          <cell r="G33">
            <v>72.4749999999999</v>
          </cell>
          <cell r="H33">
            <v>74.0999999999999</v>
          </cell>
          <cell r="I33">
            <v>73.4749999999999</v>
          </cell>
          <cell r="J33">
            <v>24.8</v>
          </cell>
          <cell r="K33">
            <v>27.205</v>
          </cell>
          <cell r="L33">
            <v>27.5</v>
          </cell>
          <cell r="M33">
            <v>27.4</v>
          </cell>
          <cell r="N33">
            <v>24.68</v>
          </cell>
          <cell r="O33">
            <v>27.6</v>
          </cell>
          <cell r="P33">
            <v>27.505</v>
          </cell>
          <cell r="Q33">
            <v>24.08</v>
          </cell>
          <cell r="R33">
            <v>73.8</v>
          </cell>
          <cell r="S33">
            <v>24.625</v>
          </cell>
          <cell r="T33">
            <v>19.375</v>
          </cell>
          <cell r="U33">
            <v>105</v>
          </cell>
          <cell r="V33">
            <v>177</v>
          </cell>
          <cell r="W33">
            <v>31.375</v>
          </cell>
          <cell r="X33">
            <v>95.7</v>
          </cell>
          <cell r="Y33">
            <v>102.45</v>
          </cell>
        </row>
        <row r="34">
          <cell r="A34">
            <v>37600</v>
          </cell>
          <cell r="B34">
            <v>49.75</v>
          </cell>
          <cell r="C34">
            <v>60.375</v>
          </cell>
          <cell r="D34">
            <v>73.7249999999999</v>
          </cell>
          <cell r="E34">
            <v>78.5999999999999</v>
          </cell>
          <cell r="F34">
            <v>220</v>
          </cell>
          <cell r="G34">
            <v>75.2249999999999</v>
          </cell>
          <cell r="H34">
            <v>73.9</v>
          </cell>
          <cell r="I34">
            <v>73.45</v>
          </cell>
          <cell r="J34">
            <v>24.625</v>
          </cell>
          <cell r="K34">
            <v>27.305</v>
          </cell>
          <cell r="L34">
            <v>27.64</v>
          </cell>
          <cell r="M34">
            <v>27.74</v>
          </cell>
          <cell r="N34">
            <v>24.805</v>
          </cell>
          <cell r="O34">
            <v>26.98</v>
          </cell>
          <cell r="P34">
            <v>27.63</v>
          </cell>
          <cell r="Q34">
            <v>24.205</v>
          </cell>
          <cell r="R34">
            <v>73.65</v>
          </cell>
          <cell r="S34">
            <v>24.375</v>
          </cell>
          <cell r="T34">
            <v>19.625</v>
          </cell>
          <cell r="U34">
            <v>130</v>
          </cell>
          <cell r="V34">
            <v>177</v>
          </cell>
          <cell r="W34">
            <v>31.125</v>
          </cell>
          <cell r="X34">
            <v>96.4</v>
          </cell>
          <cell r="Y34">
            <v>102.65</v>
          </cell>
        </row>
        <row r="35">
          <cell r="A35">
            <v>37599</v>
          </cell>
          <cell r="B35">
            <v>49.375</v>
          </cell>
          <cell r="C35">
            <v>59.125</v>
          </cell>
          <cell r="D35">
            <v>70.9</v>
          </cell>
          <cell r="E35">
            <v>75.525</v>
          </cell>
          <cell r="F35">
            <v>220</v>
          </cell>
          <cell r="G35">
            <v>68.9</v>
          </cell>
          <cell r="H35">
            <v>72.8</v>
          </cell>
          <cell r="I35">
            <v>72.3</v>
          </cell>
          <cell r="J35">
            <v>24.5</v>
          </cell>
          <cell r="K35">
            <v>26.885</v>
          </cell>
          <cell r="L35">
            <v>27.27</v>
          </cell>
          <cell r="M35">
            <v>27.2</v>
          </cell>
          <cell r="N35">
            <v>24.385</v>
          </cell>
          <cell r="O35">
            <v>27.015</v>
          </cell>
          <cell r="P35">
            <v>27.21</v>
          </cell>
          <cell r="Q35">
            <v>23.785</v>
          </cell>
          <cell r="R35">
            <v>72.125</v>
          </cell>
          <cell r="S35">
            <v>24.125</v>
          </cell>
          <cell r="T35">
            <v>19.4</v>
          </cell>
          <cell r="U35">
            <v>140</v>
          </cell>
          <cell r="V35">
            <v>177.5</v>
          </cell>
          <cell r="W35">
            <v>30.5</v>
          </cell>
          <cell r="X35">
            <v>93.9</v>
          </cell>
          <cell r="Y35">
            <v>99.775</v>
          </cell>
        </row>
        <row r="36">
          <cell r="A36">
            <v>37596</v>
          </cell>
          <cell r="B36">
            <v>49.1875</v>
          </cell>
          <cell r="C36">
            <v>58.625</v>
          </cell>
          <cell r="D36">
            <v>68.525</v>
          </cell>
          <cell r="E36">
            <v>73.4</v>
          </cell>
          <cell r="F36">
            <v>220</v>
          </cell>
          <cell r="G36">
            <v>66.525</v>
          </cell>
          <cell r="H36">
            <v>72.3</v>
          </cell>
          <cell r="I36">
            <v>71.45</v>
          </cell>
          <cell r="J36">
            <v>24.5</v>
          </cell>
          <cell r="K36">
            <v>26.505</v>
          </cell>
          <cell r="L36">
            <v>26.96</v>
          </cell>
          <cell r="M36">
            <v>26.93</v>
          </cell>
          <cell r="N36">
            <v>24.005</v>
          </cell>
          <cell r="O36">
            <v>26.505</v>
          </cell>
          <cell r="P36">
            <v>26.88</v>
          </cell>
          <cell r="Q36">
            <v>23.405</v>
          </cell>
          <cell r="R36">
            <v>71.9</v>
          </cell>
          <cell r="S36">
            <v>23.875</v>
          </cell>
          <cell r="T36">
            <v>19.475</v>
          </cell>
          <cell r="U36">
            <v>140</v>
          </cell>
          <cell r="V36">
            <v>177.5</v>
          </cell>
          <cell r="W36">
            <v>30.5</v>
          </cell>
          <cell r="X36">
            <v>93.8499999999999</v>
          </cell>
          <cell r="Y36">
            <v>99.3499999999999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28.255</v>
          </cell>
          <cell r="Q37">
            <v>25.23</v>
          </cell>
          <cell r="R37">
            <v>74.15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CUCUTA"/>
      <sheetName val="GUAINIA"/>
      <sheetName val="GUAJIRA"/>
      <sheetName val="NARIÑO"/>
      <sheetName val="N.SANTANDER"/>
      <sheetName val="Fi"/>
      <sheetName val="PUTUMAYO"/>
      <sheetName val="VAUPES"/>
      <sheetName val="VICHADA"/>
      <sheetName val="ELECTROCOMBUSTIBLE"/>
      <sheetName val="JET LETICIA"/>
    </sheetNames>
    <sheetDataSet>
      <sheetData sheetId="1">
        <row r="7">
          <cell r="A7" t="str">
            <v>VIGENCIA:  0:00 horas 1 de JUNIO de  2008.</v>
          </cell>
        </row>
        <row r="10">
          <cell r="C10">
            <v>3705.99</v>
          </cell>
        </row>
        <row r="12">
          <cell r="C12">
            <v>3.5</v>
          </cell>
        </row>
        <row r="16">
          <cell r="C16">
            <v>231.05680000000004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CUCUTA"/>
      <sheetName val="GUAINIA"/>
      <sheetName val="GUAJIRA"/>
      <sheetName val="NARIÑO"/>
      <sheetName val="N.SANTANDER"/>
      <sheetName val="Fi"/>
      <sheetName val="PUTUMAYO"/>
      <sheetName val="VAUPES"/>
      <sheetName val="VICHADA"/>
      <sheetName val="ELECTROCOMBUSTIBLE"/>
      <sheetName val="JET LETICIA"/>
    </sheetNames>
    <sheetDataSet>
      <sheetData sheetId="1">
        <row r="7">
          <cell r="A7" t="str">
            <v>VIGENCIA:  0:00 horas 1 de JULIO de  2008.</v>
          </cell>
        </row>
        <row r="10">
          <cell r="C10">
            <v>3795.99</v>
          </cell>
        </row>
        <row r="11">
          <cell r="C11">
            <v>576.49</v>
          </cell>
        </row>
        <row r="12">
          <cell r="C12">
            <v>3.5</v>
          </cell>
        </row>
        <row r="16">
          <cell r="C16">
            <v>221.43290000000005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GUAINIA"/>
      <sheetName val="N. SANTANDER  IMPORTADO"/>
      <sheetName val="CUCUTA"/>
      <sheetName val="NTE SANTANDER"/>
      <sheetName val="GUAJIRA"/>
      <sheetName val="NARIÑO"/>
      <sheetName val="Fi"/>
      <sheetName val="PUTUMAYO"/>
      <sheetName val="VAUPES"/>
      <sheetName val="VICHADA"/>
      <sheetName val="ELECTROCOMBUSTIBLE"/>
      <sheetName val="JET LETICI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GUAINIA"/>
      <sheetName val="N. SANTANDER  IMPORTADO"/>
      <sheetName val="CUCUTA"/>
      <sheetName val="NTE SANTANDER"/>
      <sheetName val="Fi"/>
      <sheetName val="GUAJIRA"/>
      <sheetName val="NARIÑO"/>
      <sheetName val="PUTUMAYO"/>
      <sheetName val="VAUPES"/>
      <sheetName val="VICHADA"/>
      <sheetName val="ELECTROCOMBUSTIBLE"/>
      <sheetName val="JET LETICIA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GUAINIA"/>
      <sheetName val="N. SANTANDER  IMPORTADO"/>
      <sheetName val="CUCUTA"/>
      <sheetName val="NTE SANTANDER NACIONAL"/>
      <sheetName val="Fi"/>
      <sheetName val="GUAJIRA"/>
      <sheetName val="NARIÑO"/>
      <sheetName val="PUTUMAYO"/>
      <sheetName val="VAUPES"/>
      <sheetName val="VICHADA"/>
      <sheetName val="ELECTROCOMBUSTIBLE"/>
      <sheetName val="JET LETICIA"/>
    </sheetNames>
    <sheetDataSet>
      <sheetData sheetId="1">
        <row r="7">
          <cell r="A7" t="str">
            <v>VIGENCIA:  0:00 horas 1 de NOVIEMBRE de  2008.</v>
          </cell>
        </row>
        <row r="10">
          <cell r="C10">
            <v>3892.16</v>
          </cell>
        </row>
        <row r="11">
          <cell r="C11">
            <v>576.49</v>
          </cell>
        </row>
        <row r="12">
          <cell r="C12">
            <v>3.5</v>
          </cell>
        </row>
        <row r="16">
          <cell r="C16">
            <v>317.44440000000003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GUAINIA"/>
      <sheetName val="N. SANTANDER  IMPORTADO"/>
      <sheetName val="CUCUTA"/>
      <sheetName val="NTE SANTANDER NACIONAL"/>
      <sheetName val="Fi"/>
      <sheetName val="GUAJIRA"/>
      <sheetName val="NARIÑO"/>
      <sheetName val="PUTUMAYO"/>
      <sheetName val="VAUPES"/>
      <sheetName val="VICHADA"/>
      <sheetName val="ELECTROCOMBUSTIBLE"/>
      <sheetName val="JET LETICIA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. POLIDUC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>No.6 3%S </v>
          </cell>
          <cell r="U3" t="str">
            <v>FLETE 70 DWT</v>
          </cell>
          <cell r="V3" t="str">
            <v>FLETE 50 DWT</v>
          </cell>
          <cell r="W3" t="str">
            <v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> NY 1%S</v>
          </cell>
          <cell r="L4" t="str">
            <v>Cushing</v>
          </cell>
          <cell r="M4" t="str">
            <v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DFRT-CAR-US-FO</v>
          </cell>
          <cell r="V5" t="str">
            <v>DFRT-CAR-US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87.7249999999999</v>
          </cell>
          <cell r="I7">
            <v>87.4</v>
          </cell>
          <cell r="J7">
            <v>32.275</v>
          </cell>
          <cell r="K7">
            <v>34.185</v>
          </cell>
          <cell r="L7">
            <v>34.31</v>
          </cell>
          <cell r="M7">
            <v>34.61</v>
          </cell>
          <cell r="N7">
            <v>31.635</v>
          </cell>
          <cell r="O7">
            <v>31.54</v>
          </cell>
          <cell r="P7">
            <v>32.96</v>
          </cell>
          <cell r="Q7">
            <v>31.235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37917</v>
          </cell>
          <cell r="B8">
            <v>55.25</v>
          </cell>
          <cell r="C8">
            <v>71.5</v>
          </cell>
          <cell r="D8">
            <v>82.2</v>
          </cell>
          <cell r="E8">
            <v>88.2</v>
          </cell>
          <cell r="F8">
            <v>240</v>
          </cell>
          <cell r="G8">
            <v>80.2</v>
          </cell>
          <cell r="H8">
            <v>82.8499999999999</v>
          </cell>
          <cell r="I8">
            <v>80.3499999999999</v>
          </cell>
          <cell r="J8">
            <v>25.825</v>
          </cell>
          <cell r="K8">
            <v>30.385</v>
          </cell>
          <cell r="L8">
            <v>30.13</v>
          </cell>
          <cell r="M8">
            <v>30.3</v>
          </cell>
          <cell r="N8">
            <v>28.085</v>
          </cell>
          <cell r="O8">
            <v>29.45</v>
          </cell>
          <cell r="P8">
            <v>30.31</v>
          </cell>
          <cell r="Q8">
            <v>27.385</v>
          </cell>
          <cell r="R8">
            <v>81.75</v>
          </cell>
          <cell r="S8">
            <v>28.625</v>
          </cell>
          <cell r="T8">
            <v>23.9</v>
          </cell>
          <cell r="U8">
            <v>155</v>
          </cell>
          <cell r="V8">
            <v>350</v>
          </cell>
          <cell r="W8">
            <v>30.375</v>
          </cell>
          <cell r="X8">
            <v>90.15</v>
          </cell>
          <cell r="Y8">
            <v>102.9</v>
          </cell>
        </row>
        <row r="9">
          <cell r="A9">
            <v>37916</v>
          </cell>
          <cell r="B9">
            <v>55</v>
          </cell>
          <cell r="C9">
            <v>71.125</v>
          </cell>
          <cell r="D9">
            <v>79.4</v>
          </cell>
          <cell r="E9">
            <v>85.4</v>
          </cell>
          <cell r="F9">
            <v>240</v>
          </cell>
          <cell r="G9">
            <v>79.4</v>
          </cell>
          <cell r="H9">
            <v>81.5999999999999</v>
          </cell>
          <cell r="I9">
            <v>79.0999999999999</v>
          </cell>
          <cell r="J9">
            <v>25.625</v>
          </cell>
          <cell r="K9">
            <v>29.965</v>
          </cell>
          <cell r="L9">
            <v>29.705</v>
          </cell>
          <cell r="M9">
            <v>29.92</v>
          </cell>
          <cell r="N9">
            <v>27.69</v>
          </cell>
          <cell r="O9">
            <v>29.395</v>
          </cell>
          <cell r="P9">
            <v>29.89</v>
          </cell>
          <cell r="Q9">
            <v>26.965</v>
          </cell>
          <cell r="R9">
            <v>80.5</v>
          </cell>
          <cell r="S9">
            <v>28.5</v>
          </cell>
          <cell r="T9">
            <v>23.875</v>
          </cell>
          <cell r="U9">
            <v>155</v>
          </cell>
          <cell r="V9">
            <v>375</v>
          </cell>
          <cell r="W9">
            <v>30.375</v>
          </cell>
          <cell r="X9">
            <v>91.15</v>
          </cell>
          <cell r="Y9">
            <v>102.15</v>
          </cell>
        </row>
        <row r="10">
          <cell r="A10">
            <v>37915</v>
          </cell>
          <cell r="B10">
            <v>55.125</v>
          </cell>
          <cell r="C10">
            <v>71</v>
          </cell>
          <cell r="D10">
            <v>82.775</v>
          </cell>
          <cell r="E10">
            <v>89.525</v>
          </cell>
          <cell r="F10">
            <v>240</v>
          </cell>
          <cell r="G10">
            <v>82.775</v>
          </cell>
          <cell r="H10">
            <v>82.675</v>
          </cell>
          <cell r="I10">
            <v>79.875</v>
          </cell>
          <cell r="J10">
            <v>25.625</v>
          </cell>
          <cell r="K10">
            <v>30.455</v>
          </cell>
          <cell r="L10">
            <v>30.08</v>
          </cell>
          <cell r="M10">
            <v>30.18</v>
          </cell>
          <cell r="N10">
            <v>28.105</v>
          </cell>
          <cell r="O10">
            <v>29.685</v>
          </cell>
          <cell r="P10">
            <v>30.28</v>
          </cell>
          <cell r="Q10">
            <v>27.655</v>
          </cell>
          <cell r="R10">
            <v>81.425</v>
          </cell>
          <cell r="S10">
            <v>28.5</v>
          </cell>
          <cell r="T10">
            <v>24.625</v>
          </cell>
          <cell r="U10">
            <v>170</v>
          </cell>
          <cell r="V10">
            <v>360</v>
          </cell>
          <cell r="W10">
            <v>30.5</v>
          </cell>
          <cell r="X10">
            <v>90.7249999999999</v>
          </cell>
          <cell r="Y10">
            <v>100.725</v>
          </cell>
        </row>
        <row r="11">
          <cell r="A11">
            <v>37914</v>
          </cell>
          <cell r="B11">
            <v>54.875</v>
          </cell>
          <cell r="C11">
            <v>70.25</v>
          </cell>
          <cell r="D11">
            <v>83.5</v>
          </cell>
          <cell r="E11">
            <v>91</v>
          </cell>
          <cell r="F11">
            <v>240</v>
          </cell>
          <cell r="G11">
            <v>83.5</v>
          </cell>
          <cell r="H11">
            <v>82.3</v>
          </cell>
          <cell r="I11">
            <v>79.5</v>
          </cell>
          <cell r="J11">
            <v>25.625</v>
          </cell>
          <cell r="K11">
            <v>30.55</v>
          </cell>
          <cell r="L11">
            <v>30.325</v>
          </cell>
          <cell r="M11">
            <v>30.35</v>
          </cell>
          <cell r="N11">
            <v>28.3</v>
          </cell>
          <cell r="O11">
            <v>29.785</v>
          </cell>
          <cell r="P11">
            <v>30.375</v>
          </cell>
          <cell r="Q11">
            <v>27.85</v>
          </cell>
          <cell r="R11">
            <v>81.075</v>
          </cell>
          <cell r="S11">
            <v>28.5</v>
          </cell>
          <cell r="T11">
            <v>24.75</v>
          </cell>
          <cell r="U11">
            <v>215</v>
          </cell>
          <cell r="V11">
            <v>365</v>
          </cell>
          <cell r="W11">
            <v>30.5</v>
          </cell>
          <cell r="X11">
            <v>87.3499999999999</v>
          </cell>
          <cell r="Y11">
            <v>99.3499999999999</v>
          </cell>
        </row>
        <row r="12">
          <cell r="A12">
            <v>37911</v>
          </cell>
          <cell r="B12">
            <v>55.875</v>
          </cell>
          <cell r="C12">
            <v>71.125</v>
          </cell>
          <cell r="D12">
            <v>82.95</v>
          </cell>
          <cell r="E12">
            <v>90.2</v>
          </cell>
          <cell r="F12">
            <v>240</v>
          </cell>
          <cell r="G12">
            <v>82.95</v>
          </cell>
          <cell r="H12">
            <v>83.075</v>
          </cell>
          <cell r="I12">
            <v>80.3499999999999</v>
          </cell>
          <cell r="J12">
            <v>25.95</v>
          </cell>
          <cell r="K12">
            <v>30.835</v>
          </cell>
          <cell r="L12">
            <v>30.63</v>
          </cell>
          <cell r="M12">
            <v>30.68</v>
          </cell>
          <cell r="N12">
            <v>28.585</v>
          </cell>
          <cell r="O12">
            <v>29.705</v>
          </cell>
          <cell r="P12">
            <v>30.66</v>
          </cell>
          <cell r="Q12">
            <v>28.135</v>
          </cell>
          <cell r="R12">
            <v>82.075</v>
          </cell>
          <cell r="S12">
            <v>28.5</v>
          </cell>
          <cell r="T12">
            <v>24.75</v>
          </cell>
          <cell r="U12">
            <v>245</v>
          </cell>
          <cell r="V12">
            <v>365</v>
          </cell>
          <cell r="W12">
            <v>30.625</v>
          </cell>
          <cell r="X12">
            <v>84.45</v>
          </cell>
          <cell r="Y12">
            <v>93.45</v>
          </cell>
        </row>
        <row r="13">
          <cell r="A13">
            <v>37910</v>
          </cell>
          <cell r="B13">
            <v>57.625</v>
          </cell>
          <cell r="C13">
            <v>72.625</v>
          </cell>
          <cell r="D13">
            <v>85.4749999999999</v>
          </cell>
          <cell r="E13">
            <v>92.9749999999999</v>
          </cell>
          <cell r="F13">
            <v>240</v>
          </cell>
          <cell r="G13">
            <v>83.4749999999999</v>
          </cell>
          <cell r="H13">
            <v>86.125</v>
          </cell>
          <cell r="I13">
            <v>83.5</v>
          </cell>
          <cell r="J13">
            <v>26.975</v>
          </cell>
          <cell r="K13">
            <v>31.695</v>
          </cell>
          <cell r="L13">
            <v>31.45</v>
          </cell>
          <cell r="M13">
            <v>31.54</v>
          </cell>
          <cell r="N13">
            <v>29.445</v>
          </cell>
          <cell r="O13">
            <v>31.095</v>
          </cell>
          <cell r="P13">
            <v>31.52</v>
          </cell>
          <cell r="Q13">
            <v>29.045</v>
          </cell>
          <cell r="R13">
            <v>85.125</v>
          </cell>
          <cell r="S13">
            <v>28.5</v>
          </cell>
          <cell r="T13">
            <v>25.5</v>
          </cell>
          <cell r="U13">
            <v>280</v>
          </cell>
          <cell r="V13">
            <v>365</v>
          </cell>
          <cell r="W13">
            <v>30.975</v>
          </cell>
          <cell r="X13">
            <v>83.5999999999999</v>
          </cell>
          <cell r="Y13">
            <v>92.5999999999999</v>
          </cell>
        </row>
        <row r="14">
          <cell r="A14">
            <v>37909</v>
          </cell>
          <cell r="B14">
            <v>57.75</v>
          </cell>
          <cell r="C14">
            <v>72</v>
          </cell>
          <cell r="D14">
            <v>86.775</v>
          </cell>
          <cell r="E14">
            <v>95.025</v>
          </cell>
          <cell r="F14">
            <v>240</v>
          </cell>
          <cell r="G14">
            <v>84.775</v>
          </cell>
          <cell r="H14">
            <v>86.775</v>
          </cell>
          <cell r="I14">
            <v>84.25</v>
          </cell>
          <cell r="J14">
            <v>27.325</v>
          </cell>
          <cell r="K14">
            <v>31.915</v>
          </cell>
          <cell r="L14">
            <v>31.73</v>
          </cell>
          <cell r="M14">
            <v>31.77</v>
          </cell>
          <cell r="N14">
            <v>29.715</v>
          </cell>
          <cell r="O14">
            <v>31.225</v>
          </cell>
          <cell r="P14">
            <v>31.79</v>
          </cell>
          <cell r="Q14">
            <v>29.265</v>
          </cell>
          <cell r="R14">
            <v>85.825</v>
          </cell>
          <cell r="S14">
            <v>28.125</v>
          </cell>
          <cell r="T14">
            <v>25.75</v>
          </cell>
          <cell r="U14">
            <v>302</v>
          </cell>
          <cell r="V14">
            <v>390</v>
          </cell>
          <cell r="W14">
            <v>31.125</v>
          </cell>
          <cell r="X14">
            <v>82.2249999999999</v>
          </cell>
          <cell r="Y14">
            <v>91.2249999999999</v>
          </cell>
        </row>
        <row r="15">
          <cell r="A15">
            <v>37908</v>
          </cell>
          <cell r="B15">
            <v>57.75</v>
          </cell>
          <cell r="C15">
            <v>72.125</v>
          </cell>
          <cell r="D15">
            <v>88.325</v>
          </cell>
          <cell r="E15">
            <v>96.575</v>
          </cell>
          <cell r="F15">
            <v>240</v>
          </cell>
          <cell r="G15">
            <v>86.325</v>
          </cell>
          <cell r="H15">
            <v>87.0999999999999</v>
          </cell>
          <cell r="I15">
            <v>84.575</v>
          </cell>
          <cell r="J15">
            <v>27.475</v>
          </cell>
          <cell r="K15">
            <v>31.925</v>
          </cell>
          <cell r="L15">
            <v>31.75</v>
          </cell>
          <cell r="M15">
            <v>31.82</v>
          </cell>
          <cell r="N15">
            <v>29.725</v>
          </cell>
          <cell r="O15">
            <v>31.53</v>
          </cell>
          <cell r="P15">
            <v>31.8</v>
          </cell>
          <cell r="Q15">
            <v>29.275</v>
          </cell>
          <cell r="R15">
            <v>86.375</v>
          </cell>
          <cell r="S15">
            <v>28.125</v>
          </cell>
          <cell r="T15">
            <v>25.75</v>
          </cell>
          <cell r="U15">
            <v>325</v>
          </cell>
          <cell r="V15">
            <v>390</v>
          </cell>
          <cell r="W15">
            <v>31.125</v>
          </cell>
          <cell r="X15">
            <v>84</v>
          </cell>
          <cell r="Y15">
            <v>93</v>
          </cell>
        </row>
        <row r="16">
          <cell r="A16">
            <v>37907</v>
          </cell>
          <cell r="B16">
            <v>57.875</v>
          </cell>
          <cell r="C16">
            <v>72.25</v>
          </cell>
          <cell r="D16">
            <v>87.7</v>
          </cell>
          <cell r="E16">
            <v>95.95</v>
          </cell>
          <cell r="F16">
            <v>240</v>
          </cell>
          <cell r="G16">
            <v>83.7</v>
          </cell>
          <cell r="H16">
            <v>87.0999999999999</v>
          </cell>
          <cell r="I16">
            <v>84.45</v>
          </cell>
          <cell r="J16">
            <v>27.475</v>
          </cell>
          <cell r="K16">
            <v>32.145</v>
          </cell>
          <cell r="L16">
            <v>31.91</v>
          </cell>
          <cell r="M16">
            <v>31.95</v>
          </cell>
          <cell r="N16">
            <v>29.795</v>
          </cell>
          <cell r="O16">
            <v>31.235</v>
          </cell>
          <cell r="P16">
            <v>32.02</v>
          </cell>
          <cell r="Q16">
            <v>29.495</v>
          </cell>
          <cell r="R16">
            <v>86.425</v>
          </cell>
          <cell r="S16">
            <v>28.125</v>
          </cell>
          <cell r="T16">
            <v>25.625</v>
          </cell>
          <cell r="U16">
            <v>340</v>
          </cell>
          <cell r="V16">
            <v>390</v>
          </cell>
          <cell r="W16">
            <v>30.875</v>
          </cell>
          <cell r="X16">
            <v>93.175</v>
          </cell>
          <cell r="Y16">
            <v>102.175</v>
          </cell>
        </row>
        <row r="17">
          <cell r="A17">
            <v>37904</v>
          </cell>
          <cell r="B17">
            <v>58.625</v>
          </cell>
          <cell r="C17">
            <v>73.75</v>
          </cell>
          <cell r="D17">
            <v>89.55</v>
          </cell>
          <cell r="E17">
            <v>97.8</v>
          </cell>
          <cell r="F17">
            <v>235</v>
          </cell>
          <cell r="G17">
            <v>87.55</v>
          </cell>
          <cell r="H17">
            <v>88.025</v>
          </cell>
          <cell r="I17">
            <v>85.4</v>
          </cell>
          <cell r="J17">
            <v>27.375</v>
          </cell>
          <cell r="K17">
            <v>31.95</v>
          </cell>
          <cell r="L17">
            <v>32.045</v>
          </cell>
          <cell r="M17">
            <v>31.97</v>
          </cell>
          <cell r="N17">
            <v>29.8</v>
          </cell>
          <cell r="O17">
            <v>32.09</v>
          </cell>
          <cell r="P17">
            <v>32.025</v>
          </cell>
          <cell r="Q17">
            <v>29.45</v>
          </cell>
          <cell r="R17">
            <v>87.45</v>
          </cell>
          <cell r="S17">
            <v>28.125</v>
          </cell>
          <cell r="T17">
            <v>26</v>
          </cell>
          <cell r="U17">
            <v>340</v>
          </cell>
          <cell r="V17">
            <v>400</v>
          </cell>
          <cell r="W17">
            <v>30.375</v>
          </cell>
          <cell r="X17">
            <v>91.425</v>
          </cell>
          <cell r="Y17">
            <v>99.425</v>
          </cell>
        </row>
        <row r="18">
          <cell r="A18">
            <v>37903</v>
          </cell>
          <cell r="B18">
            <v>58</v>
          </cell>
          <cell r="C18">
            <v>72.125</v>
          </cell>
          <cell r="D18">
            <v>89.65</v>
          </cell>
          <cell r="E18">
            <v>98.275</v>
          </cell>
          <cell r="F18">
            <v>235</v>
          </cell>
          <cell r="G18">
            <v>86.65</v>
          </cell>
          <cell r="H18">
            <v>85.525</v>
          </cell>
          <cell r="I18">
            <v>82.525</v>
          </cell>
          <cell r="J18">
            <v>26.25</v>
          </cell>
          <cell r="K18">
            <v>30.935</v>
          </cell>
          <cell r="L18">
            <v>31.01</v>
          </cell>
          <cell r="M18">
            <v>31.01</v>
          </cell>
          <cell r="N18">
            <v>28.835</v>
          </cell>
          <cell r="O18">
            <v>30.36</v>
          </cell>
          <cell r="P18">
            <v>31.06</v>
          </cell>
          <cell r="Q18">
            <v>28.435</v>
          </cell>
          <cell r="R18">
            <v>84.5999999999999</v>
          </cell>
          <cell r="S18">
            <v>26.875</v>
          </cell>
          <cell r="T18">
            <v>24.75</v>
          </cell>
          <cell r="U18">
            <v>365</v>
          </cell>
          <cell r="V18">
            <v>400</v>
          </cell>
          <cell r="W18">
            <v>30.125</v>
          </cell>
          <cell r="X18">
            <v>89.825</v>
          </cell>
          <cell r="Y18">
            <v>97.825</v>
          </cell>
        </row>
        <row r="19">
          <cell r="A19">
            <v>37902</v>
          </cell>
          <cell r="B19">
            <v>56.75</v>
          </cell>
          <cell r="C19">
            <v>68.625</v>
          </cell>
          <cell r="D19">
            <v>83.8499999999999</v>
          </cell>
          <cell r="E19">
            <v>91.7249999999999</v>
          </cell>
          <cell r="F19">
            <v>235</v>
          </cell>
          <cell r="G19">
            <v>81.8499999999999</v>
          </cell>
          <cell r="H19">
            <v>81.325</v>
          </cell>
          <cell r="I19">
            <v>78.5</v>
          </cell>
          <cell r="J19">
            <v>25.75</v>
          </cell>
          <cell r="K19">
            <v>29.68</v>
          </cell>
          <cell r="L19">
            <v>29.77</v>
          </cell>
          <cell r="M19">
            <v>29.81</v>
          </cell>
          <cell r="N19">
            <v>27.63</v>
          </cell>
          <cell r="O19">
            <v>29.18</v>
          </cell>
          <cell r="P19">
            <v>29.855</v>
          </cell>
          <cell r="Q19">
            <v>27.13</v>
          </cell>
          <cell r="R19">
            <v>80.7</v>
          </cell>
          <cell r="S19">
            <v>26.375</v>
          </cell>
          <cell r="T19">
            <v>23.875</v>
          </cell>
          <cell r="U19">
            <v>380</v>
          </cell>
          <cell r="V19">
            <v>400</v>
          </cell>
          <cell r="W19">
            <v>29.375</v>
          </cell>
          <cell r="X19">
            <v>94.375</v>
          </cell>
          <cell r="Y19">
            <v>102.875</v>
          </cell>
        </row>
        <row r="20">
          <cell r="A20">
            <v>37901</v>
          </cell>
          <cell r="B20">
            <v>54.75</v>
          </cell>
          <cell r="C20">
            <v>67.25</v>
          </cell>
          <cell r="D20">
            <v>84.7249999999999</v>
          </cell>
          <cell r="E20">
            <v>91.4749999999999</v>
          </cell>
          <cell r="F20">
            <v>235</v>
          </cell>
          <cell r="G20">
            <v>79.7249999999999</v>
          </cell>
          <cell r="H20">
            <v>82.025</v>
          </cell>
          <cell r="I20">
            <v>79.3</v>
          </cell>
          <cell r="J20">
            <v>25.75</v>
          </cell>
          <cell r="K20">
            <v>30.15</v>
          </cell>
          <cell r="L20">
            <v>30.37</v>
          </cell>
          <cell r="M20">
            <v>30.41</v>
          </cell>
          <cell r="N20">
            <v>28.1</v>
          </cell>
          <cell r="O20">
            <v>29.545</v>
          </cell>
          <cell r="P20">
            <v>30.325</v>
          </cell>
          <cell r="Q20">
            <v>27.6</v>
          </cell>
          <cell r="R20">
            <v>81</v>
          </cell>
          <cell r="S20">
            <v>26.375</v>
          </cell>
          <cell r="T20">
            <v>24.15</v>
          </cell>
          <cell r="U20">
            <v>385</v>
          </cell>
          <cell r="V20">
            <v>400</v>
          </cell>
          <cell r="W20">
            <v>29.375</v>
          </cell>
          <cell r="X20">
            <v>100.225</v>
          </cell>
          <cell r="Y20">
            <v>108.225</v>
          </cell>
        </row>
        <row r="21">
          <cell r="A21">
            <v>37900</v>
          </cell>
          <cell r="B21">
            <v>54.375</v>
          </cell>
          <cell r="C21">
            <v>66.125</v>
          </cell>
          <cell r="D21">
            <v>87.625</v>
          </cell>
          <cell r="E21">
            <v>95.625</v>
          </cell>
          <cell r="F21">
            <v>235</v>
          </cell>
          <cell r="G21">
            <v>82.625</v>
          </cell>
          <cell r="H21">
            <v>81.75</v>
          </cell>
          <cell r="I21">
            <v>78.75</v>
          </cell>
          <cell r="J21">
            <v>25.75</v>
          </cell>
          <cell r="K21">
            <v>30.095</v>
          </cell>
          <cell r="L21">
            <v>30.405</v>
          </cell>
          <cell r="M21">
            <v>30.47</v>
          </cell>
          <cell r="N21">
            <v>28.03</v>
          </cell>
          <cell r="O21">
            <v>29.4</v>
          </cell>
          <cell r="P21">
            <v>30.205</v>
          </cell>
          <cell r="Q21">
            <v>27.43</v>
          </cell>
          <cell r="R21">
            <v>81.075</v>
          </cell>
          <cell r="S21">
            <v>26.375</v>
          </cell>
          <cell r="T21">
            <v>24.55</v>
          </cell>
          <cell r="U21">
            <v>385</v>
          </cell>
          <cell r="V21">
            <v>380</v>
          </cell>
          <cell r="W21">
            <v>29.375</v>
          </cell>
          <cell r="X21">
            <v>106.625</v>
          </cell>
          <cell r="Y21">
            <v>116.125</v>
          </cell>
        </row>
        <row r="22">
          <cell r="A22">
            <v>37897</v>
          </cell>
          <cell r="B22">
            <v>53.25</v>
          </cell>
          <cell r="C22">
            <v>65.125</v>
          </cell>
          <cell r="D22">
            <v>88.3499999999999</v>
          </cell>
          <cell r="E22">
            <v>96.5999999999999</v>
          </cell>
          <cell r="F22">
            <v>240</v>
          </cell>
          <cell r="G22">
            <v>84.3499999999999</v>
          </cell>
          <cell r="H22">
            <v>81.925</v>
          </cell>
          <cell r="I22">
            <v>79.4</v>
          </cell>
          <cell r="J22">
            <v>25.7</v>
          </cell>
          <cell r="K22">
            <v>29.665</v>
          </cell>
          <cell r="L22">
            <v>30.34</v>
          </cell>
          <cell r="M22">
            <v>30.4</v>
          </cell>
          <cell r="N22">
            <v>27.815</v>
          </cell>
          <cell r="O22">
            <v>29.26</v>
          </cell>
          <cell r="P22">
            <v>30.04</v>
          </cell>
          <cell r="Q22">
            <v>27.215</v>
          </cell>
          <cell r="R22">
            <v>81.3499999999999</v>
          </cell>
          <cell r="S22">
            <v>26.375</v>
          </cell>
          <cell r="T22">
            <v>24.55</v>
          </cell>
          <cell r="U22">
            <v>390</v>
          </cell>
          <cell r="V22">
            <v>355</v>
          </cell>
          <cell r="W22">
            <v>28.875</v>
          </cell>
          <cell r="X22">
            <v>109.825</v>
          </cell>
          <cell r="Y22">
            <v>118.325</v>
          </cell>
        </row>
        <row r="23">
          <cell r="A23">
            <v>37896</v>
          </cell>
          <cell r="B23">
            <v>53.125</v>
          </cell>
          <cell r="C23">
            <v>64.25</v>
          </cell>
          <cell r="D23">
            <v>81.8</v>
          </cell>
          <cell r="E23">
            <v>90.55</v>
          </cell>
          <cell r="F23">
            <v>247</v>
          </cell>
          <cell r="G23">
            <v>77.825</v>
          </cell>
          <cell r="H23">
            <v>80.7</v>
          </cell>
          <cell r="I23">
            <v>78.3499999999999</v>
          </cell>
          <cell r="J23">
            <v>24.75</v>
          </cell>
          <cell r="K23">
            <v>29.115</v>
          </cell>
          <cell r="L23">
            <v>29.78</v>
          </cell>
          <cell r="M23">
            <v>29.84</v>
          </cell>
          <cell r="N23">
            <v>27.065</v>
          </cell>
          <cell r="O23">
            <v>28.925</v>
          </cell>
          <cell r="P23">
            <v>29.49</v>
          </cell>
          <cell r="Q23">
            <v>26.465</v>
          </cell>
          <cell r="R23">
            <v>80.2249999999999</v>
          </cell>
          <cell r="S23">
            <v>25.875</v>
          </cell>
          <cell r="T23">
            <v>24.125</v>
          </cell>
          <cell r="U23">
            <v>390</v>
          </cell>
          <cell r="V23">
            <v>355</v>
          </cell>
          <cell r="W23">
            <v>28.375</v>
          </cell>
          <cell r="X23">
            <v>102.35</v>
          </cell>
          <cell r="Y23">
            <v>110.35</v>
          </cell>
        </row>
        <row r="24">
          <cell r="A24">
            <v>37895</v>
          </cell>
          <cell r="B24">
            <v>52.25</v>
          </cell>
          <cell r="C24">
            <v>63</v>
          </cell>
          <cell r="D24">
            <v>79</v>
          </cell>
          <cell r="E24">
            <v>88</v>
          </cell>
          <cell r="F24">
            <v>247</v>
          </cell>
          <cell r="G24">
            <v>73.75</v>
          </cell>
          <cell r="H24">
            <v>79.7</v>
          </cell>
          <cell r="I24">
            <v>77.275</v>
          </cell>
          <cell r="J24">
            <v>24.35</v>
          </cell>
          <cell r="K24">
            <v>28.785</v>
          </cell>
          <cell r="L24">
            <v>29.41</v>
          </cell>
          <cell r="M24">
            <v>29.39</v>
          </cell>
          <cell r="N24">
            <v>26.735</v>
          </cell>
          <cell r="O24">
            <v>28.24</v>
          </cell>
          <cell r="P24">
            <v>29.16</v>
          </cell>
          <cell r="Q24">
            <v>26.135</v>
          </cell>
          <cell r="R24">
            <v>79.05</v>
          </cell>
          <cell r="S24">
            <v>25.625</v>
          </cell>
          <cell r="T24">
            <v>23.6</v>
          </cell>
          <cell r="U24">
            <v>395</v>
          </cell>
          <cell r="V24">
            <v>365</v>
          </cell>
          <cell r="W24">
            <v>27.75</v>
          </cell>
          <cell r="X24">
            <v>105.25</v>
          </cell>
          <cell r="Y24">
            <v>112.25</v>
          </cell>
        </row>
        <row r="25">
          <cell r="A25">
            <v>37894</v>
          </cell>
          <cell r="B25">
            <v>52</v>
          </cell>
          <cell r="C25">
            <v>63</v>
          </cell>
          <cell r="D25">
            <v>78.3499999999999</v>
          </cell>
          <cell r="E25">
            <v>86.775</v>
          </cell>
          <cell r="F25">
            <v>247</v>
          </cell>
          <cell r="G25">
            <v>74.3499999999999</v>
          </cell>
          <cell r="H25">
            <v>78.3</v>
          </cell>
          <cell r="I25">
            <v>75.875</v>
          </cell>
          <cell r="J25">
            <v>24.35</v>
          </cell>
          <cell r="K25">
            <v>28.39</v>
          </cell>
          <cell r="L25">
            <v>29.105</v>
          </cell>
          <cell r="M25">
            <v>29.2</v>
          </cell>
          <cell r="N25">
            <v>26.39</v>
          </cell>
          <cell r="O25">
            <v>28.175</v>
          </cell>
          <cell r="P25">
            <v>28.815</v>
          </cell>
          <cell r="Q25">
            <v>25.79</v>
          </cell>
          <cell r="R25">
            <v>77.7249999999999</v>
          </cell>
          <cell r="S25">
            <v>25.25</v>
          </cell>
          <cell r="T25">
            <v>23.75</v>
          </cell>
          <cell r="U25">
            <v>395</v>
          </cell>
          <cell r="V25">
            <v>365</v>
          </cell>
          <cell r="W25">
            <v>27.75</v>
          </cell>
          <cell r="X25">
            <v>104.175</v>
          </cell>
          <cell r="Y25">
            <v>110.55</v>
          </cell>
        </row>
        <row r="26">
          <cell r="A26">
            <v>37893</v>
          </cell>
          <cell r="B26">
            <v>51.75</v>
          </cell>
          <cell r="C26">
            <v>62.1875</v>
          </cell>
          <cell r="D26">
            <v>75.15</v>
          </cell>
          <cell r="E26">
            <v>83.65</v>
          </cell>
          <cell r="F26">
            <v>247</v>
          </cell>
          <cell r="G26">
            <v>69.15</v>
          </cell>
          <cell r="H26">
            <v>75.5</v>
          </cell>
          <cell r="I26">
            <v>73.15</v>
          </cell>
          <cell r="J26">
            <v>24.05</v>
          </cell>
          <cell r="K26">
            <v>27.66</v>
          </cell>
          <cell r="L26">
            <v>28.35</v>
          </cell>
          <cell r="M26">
            <v>28.4</v>
          </cell>
          <cell r="N26">
            <v>25.66</v>
          </cell>
          <cell r="O26">
            <v>27.495</v>
          </cell>
          <cell r="P26">
            <v>28.085</v>
          </cell>
          <cell r="Q26">
            <v>25.06</v>
          </cell>
          <cell r="R26">
            <v>75.05</v>
          </cell>
          <cell r="S26">
            <v>24.125</v>
          </cell>
          <cell r="T26">
            <v>22.925</v>
          </cell>
          <cell r="U26">
            <v>395</v>
          </cell>
          <cell r="V26">
            <v>365</v>
          </cell>
          <cell r="W26">
            <v>27.75</v>
          </cell>
          <cell r="X26">
            <v>104.45</v>
          </cell>
          <cell r="Y26">
            <v>112.45</v>
          </cell>
        </row>
        <row r="27">
          <cell r="A27">
            <v>37890</v>
          </cell>
          <cell r="B27">
            <v>50.75</v>
          </cell>
          <cell r="C27">
            <v>62</v>
          </cell>
          <cell r="D27">
            <v>76.0999999999999</v>
          </cell>
          <cell r="E27">
            <v>83.8499999999999</v>
          </cell>
          <cell r="F27">
            <v>247</v>
          </cell>
          <cell r="G27">
            <v>70.0999999999999</v>
          </cell>
          <cell r="H27">
            <v>74.4749999999999</v>
          </cell>
          <cell r="I27">
            <v>72.2249999999999</v>
          </cell>
          <cell r="J27">
            <v>24.15</v>
          </cell>
          <cell r="K27">
            <v>27.415</v>
          </cell>
          <cell r="L27">
            <v>28.19</v>
          </cell>
          <cell r="M27">
            <v>28.16</v>
          </cell>
          <cell r="N27">
            <v>25.515</v>
          </cell>
          <cell r="O27">
            <v>27.095</v>
          </cell>
          <cell r="P27">
            <v>27.94</v>
          </cell>
          <cell r="Q27">
            <v>24.915</v>
          </cell>
          <cell r="R27">
            <v>73.9749999999999</v>
          </cell>
          <cell r="S27">
            <v>23.625</v>
          </cell>
          <cell r="T27">
            <v>22.675</v>
          </cell>
          <cell r="U27">
            <v>390</v>
          </cell>
          <cell r="V27">
            <v>355</v>
          </cell>
          <cell r="W27">
            <v>27.875</v>
          </cell>
          <cell r="X27">
            <v>100.9</v>
          </cell>
          <cell r="Y27">
            <v>106.9</v>
          </cell>
        </row>
        <row r="28">
          <cell r="A28">
            <v>37889</v>
          </cell>
          <cell r="B28">
            <v>51.125</v>
          </cell>
          <cell r="C28">
            <v>62</v>
          </cell>
          <cell r="D28">
            <v>75.2</v>
          </cell>
          <cell r="E28">
            <v>82.95</v>
          </cell>
          <cell r="F28">
            <v>247</v>
          </cell>
          <cell r="G28">
            <v>69.2</v>
          </cell>
          <cell r="H28">
            <v>74.125</v>
          </cell>
          <cell r="I28">
            <v>72.125</v>
          </cell>
          <cell r="J28">
            <v>24.325</v>
          </cell>
          <cell r="K28">
            <v>27.735</v>
          </cell>
          <cell r="L28">
            <v>28.13</v>
          </cell>
          <cell r="M28">
            <v>28.29</v>
          </cell>
          <cell r="N28">
            <v>25.835</v>
          </cell>
          <cell r="O28">
            <v>27.265</v>
          </cell>
          <cell r="P28">
            <v>28.26</v>
          </cell>
          <cell r="Q28">
            <v>25.235</v>
          </cell>
          <cell r="R28">
            <v>73.7</v>
          </cell>
          <cell r="S28">
            <v>23.85</v>
          </cell>
          <cell r="T28">
            <v>22.875</v>
          </cell>
          <cell r="U28">
            <v>390</v>
          </cell>
          <cell r="V28">
            <v>355</v>
          </cell>
          <cell r="W28">
            <v>28.125</v>
          </cell>
          <cell r="X28">
            <v>98.4749999999999</v>
          </cell>
          <cell r="Y28">
            <v>104.475</v>
          </cell>
        </row>
        <row r="29">
          <cell r="A29">
            <v>37888</v>
          </cell>
          <cell r="B29">
            <v>51</v>
          </cell>
          <cell r="C29">
            <v>61.5</v>
          </cell>
          <cell r="D29">
            <v>75.4749999999999</v>
          </cell>
          <cell r="E29">
            <v>83.5999999999999</v>
          </cell>
          <cell r="F29">
            <v>245</v>
          </cell>
          <cell r="G29">
            <v>69.4749999999999</v>
          </cell>
          <cell r="H29">
            <v>74.8</v>
          </cell>
          <cell r="I29">
            <v>72.175</v>
          </cell>
          <cell r="J29">
            <v>24.475</v>
          </cell>
          <cell r="K29">
            <v>27.685</v>
          </cell>
          <cell r="L29">
            <v>28.02</v>
          </cell>
          <cell r="M29">
            <v>28.24</v>
          </cell>
          <cell r="N29">
            <v>25.735</v>
          </cell>
          <cell r="O29">
            <v>26.965</v>
          </cell>
          <cell r="P29">
            <v>28.16</v>
          </cell>
          <cell r="Q29">
            <v>25.085</v>
          </cell>
          <cell r="R29">
            <v>73.925</v>
          </cell>
          <cell r="S29">
            <v>24</v>
          </cell>
          <cell r="T29">
            <v>22.775</v>
          </cell>
          <cell r="U29">
            <v>390</v>
          </cell>
          <cell r="V29">
            <v>355</v>
          </cell>
          <cell r="W29">
            <v>28.125</v>
          </cell>
          <cell r="X29">
            <v>95.8</v>
          </cell>
          <cell r="Y29">
            <v>101.3</v>
          </cell>
        </row>
        <row r="30">
          <cell r="A30">
            <v>37887</v>
          </cell>
          <cell r="B30">
            <v>50</v>
          </cell>
          <cell r="C30">
            <v>60.25</v>
          </cell>
          <cell r="D30">
            <v>72.7</v>
          </cell>
          <cell r="E30">
            <v>79.7</v>
          </cell>
          <cell r="F30">
            <v>245</v>
          </cell>
          <cell r="G30">
            <v>66.7</v>
          </cell>
          <cell r="H30">
            <v>71.325</v>
          </cell>
          <cell r="I30">
            <v>68.825</v>
          </cell>
          <cell r="J30">
            <v>24</v>
          </cell>
          <cell r="K30">
            <v>26.635</v>
          </cell>
          <cell r="L30">
            <v>26.94</v>
          </cell>
          <cell r="M30">
            <v>27.13</v>
          </cell>
          <cell r="N30">
            <v>24.685</v>
          </cell>
          <cell r="O30">
            <v>26.08</v>
          </cell>
          <cell r="P30">
            <v>27.11</v>
          </cell>
          <cell r="Q30">
            <v>23.985</v>
          </cell>
          <cell r="R30">
            <v>70.5</v>
          </cell>
          <cell r="S30">
            <v>23.25</v>
          </cell>
          <cell r="T30">
            <v>21.9</v>
          </cell>
          <cell r="U30">
            <v>340</v>
          </cell>
          <cell r="V30">
            <v>305</v>
          </cell>
          <cell r="W30">
            <v>27.625</v>
          </cell>
          <cell r="X30">
            <v>92.825</v>
          </cell>
          <cell r="Y30">
            <v>98.375</v>
          </cell>
        </row>
        <row r="31">
          <cell r="A31">
            <v>37886</v>
          </cell>
          <cell r="B31">
            <v>50.125</v>
          </cell>
          <cell r="C31">
            <v>60.25</v>
          </cell>
          <cell r="D31">
            <v>74.875</v>
          </cell>
          <cell r="E31">
            <v>82.25</v>
          </cell>
          <cell r="F31">
            <v>245</v>
          </cell>
          <cell r="G31">
            <v>68.625</v>
          </cell>
          <cell r="H31">
            <v>70.625</v>
          </cell>
          <cell r="I31">
            <v>67.825</v>
          </cell>
          <cell r="J31">
            <v>23.775</v>
          </cell>
          <cell r="K31">
            <v>26.625</v>
          </cell>
          <cell r="L31">
            <v>26.93</v>
          </cell>
          <cell r="M31">
            <v>26.96</v>
          </cell>
          <cell r="N31">
            <v>24.725</v>
          </cell>
          <cell r="O31">
            <v>25.73</v>
          </cell>
          <cell r="P31">
            <v>27.15</v>
          </cell>
          <cell r="Q31">
            <v>24.125</v>
          </cell>
          <cell r="R31">
            <v>69.25</v>
          </cell>
          <cell r="S31">
            <v>23.5</v>
          </cell>
          <cell r="T31">
            <v>21.5</v>
          </cell>
          <cell r="U31">
            <v>340</v>
          </cell>
          <cell r="V31">
            <v>300</v>
          </cell>
          <cell r="W31">
            <v>27.125</v>
          </cell>
          <cell r="X31">
            <v>93.875</v>
          </cell>
          <cell r="Y31">
            <v>99.425</v>
          </cell>
        </row>
        <row r="32">
          <cell r="A32">
            <v>37883</v>
          </cell>
          <cell r="B32">
            <v>50.5</v>
          </cell>
          <cell r="C32">
            <v>59.75</v>
          </cell>
          <cell r="D32">
            <v>74.575</v>
          </cell>
          <cell r="E32">
            <v>81.45</v>
          </cell>
          <cell r="F32">
            <v>245</v>
          </cell>
          <cell r="G32">
            <v>67.575</v>
          </cell>
          <cell r="H32">
            <v>70.575</v>
          </cell>
          <cell r="I32">
            <v>67.4</v>
          </cell>
          <cell r="J32">
            <v>23.725</v>
          </cell>
          <cell r="K32">
            <v>26.545</v>
          </cell>
          <cell r="L32">
            <v>26.94</v>
          </cell>
          <cell r="M32">
            <v>27.03</v>
          </cell>
          <cell r="N32">
            <v>24.645</v>
          </cell>
          <cell r="O32">
            <v>25.28</v>
          </cell>
          <cell r="P32">
            <v>27.07</v>
          </cell>
          <cell r="Q32">
            <v>24.045</v>
          </cell>
          <cell r="R32">
            <v>69.0999999999999</v>
          </cell>
          <cell r="S32">
            <v>23.5</v>
          </cell>
          <cell r="T32">
            <v>21.125</v>
          </cell>
          <cell r="U32">
            <v>310</v>
          </cell>
          <cell r="V32">
            <v>300</v>
          </cell>
          <cell r="W32">
            <v>27.125</v>
          </cell>
          <cell r="X32">
            <v>97.0999999999999</v>
          </cell>
          <cell r="Y32">
            <v>102.65</v>
          </cell>
        </row>
        <row r="33">
          <cell r="A33">
            <v>37882</v>
          </cell>
          <cell r="B33">
            <v>50.5</v>
          </cell>
          <cell r="C33">
            <v>60.125</v>
          </cell>
          <cell r="D33">
            <v>76.4</v>
          </cell>
          <cell r="E33">
            <v>83.65</v>
          </cell>
          <cell r="F33">
            <v>240</v>
          </cell>
          <cell r="G33">
            <v>69.4</v>
          </cell>
          <cell r="H33">
            <v>70.5999999999999</v>
          </cell>
          <cell r="I33">
            <v>67.9749999999999</v>
          </cell>
          <cell r="J33">
            <v>24.025</v>
          </cell>
          <cell r="K33">
            <v>26.565</v>
          </cell>
          <cell r="L33">
            <v>27.13</v>
          </cell>
          <cell r="M33">
            <v>27.17</v>
          </cell>
          <cell r="N33">
            <v>24.765</v>
          </cell>
          <cell r="O33">
            <v>25.63</v>
          </cell>
          <cell r="P33">
            <v>27.19</v>
          </cell>
          <cell r="Q33">
            <v>24.165</v>
          </cell>
          <cell r="R33">
            <v>69.825</v>
          </cell>
          <cell r="S33">
            <v>23.5</v>
          </cell>
          <cell r="T33">
            <v>21.125</v>
          </cell>
          <cell r="U33">
            <v>310</v>
          </cell>
          <cell r="V33">
            <v>280</v>
          </cell>
          <cell r="W33">
            <v>27.875</v>
          </cell>
          <cell r="X33">
            <v>95.7</v>
          </cell>
          <cell r="Y33">
            <v>102.45</v>
          </cell>
        </row>
        <row r="34">
          <cell r="A34">
            <v>37881</v>
          </cell>
          <cell r="B34">
            <v>51.125</v>
          </cell>
          <cell r="C34">
            <v>60.375</v>
          </cell>
          <cell r="D34">
            <v>76.25</v>
          </cell>
          <cell r="E34">
            <v>83.5</v>
          </cell>
          <cell r="F34">
            <v>240</v>
          </cell>
          <cell r="G34">
            <v>70.25</v>
          </cell>
          <cell r="H34">
            <v>70.7</v>
          </cell>
          <cell r="I34">
            <v>68.3499999999999</v>
          </cell>
          <cell r="J34">
            <v>24.025</v>
          </cell>
          <cell r="K34">
            <v>26.465</v>
          </cell>
          <cell r="L34">
            <v>26.98</v>
          </cell>
          <cell r="M34">
            <v>27.03</v>
          </cell>
          <cell r="N34">
            <v>24.665</v>
          </cell>
          <cell r="O34">
            <v>25.955</v>
          </cell>
          <cell r="P34">
            <v>27.09</v>
          </cell>
          <cell r="Q34">
            <v>24.065</v>
          </cell>
          <cell r="R34">
            <v>70.2</v>
          </cell>
          <cell r="S34">
            <v>23.5</v>
          </cell>
          <cell r="T34">
            <v>21.2</v>
          </cell>
          <cell r="U34">
            <v>300</v>
          </cell>
          <cell r="V34">
            <v>280</v>
          </cell>
          <cell r="W34">
            <v>27.875</v>
          </cell>
          <cell r="X34">
            <v>96.4</v>
          </cell>
          <cell r="Y34">
            <v>102.65</v>
          </cell>
        </row>
        <row r="35">
          <cell r="A35">
            <v>37880</v>
          </cell>
          <cell r="B35">
            <v>52</v>
          </cell>
          <cell r="C35">
            <v>61.25</v>
          </cell>
          <cell r="D35">
            <v>82.95</v>
          </cell>
          <cell r="E35">
            <v>91.45</v>
          </cell>
          <cell r="F35">
            <v>255</v>
          </cell>
          <cell r="G35">
            <v>75.95</v>
          </cell>
          <cell r="H35">
            <v>72.9749999999999</v>
          </cell>
          <cell r="I35">
            <v>70.75</v>
          </cell>
          <cell r="J35">
            <v>24.025</v>
          </cell>
          <cell r="K35">
            <v>27.08</v>
          </cell>
          <cell r="L35">
            <v>27.56</v>
          </cell>
          <cell r="M35">
            <v>27.56</v>
          </cell>
          <cell r="N35">
            <v>25.28</v>
          </cell>
          <cell r="O35">
            <v>26.195</v>
          </cell>
          <cell r="P35">
            <v>27.705</v>
          </cell>
          <cell r="Q35">
            <v>24.68</v>
          </cell>
          <cell r="R35">
            <v>72.5</v>
          </cell>
          <cell r="S35">
            <v>24</v>
          </cell>
          <cell r="T35">
            <v>21.7</v>
          </cell>
          <cell r="U35">
            <v>310</v>
          </cell>
          <cell r="V35">
            <v>285</v>
          </cell>
          <cell r="W35">
            <v>27.875</v>
          </cell>
          <cell r="X35">
            <v>93.9</v>
          </cell>
          <cell r="Y35">
            <v>99.775</v>
          </cell>
        </row>
        <row r="36">
          <cell r="A36">
            <v>37879</v>
          </cell>
          <cell r="B36">
            <v>52.5</v>
          </cell>
          <cell r="C36">
            <v>61.625</v>
          </cell>
          <cell r="D36">
            <v>88.075</v>
          </cell>
          <cell r="E36">
            <v>100.575</v>
          </cell>
          <cell r="F36">
            <v>265</v>
          </cell>
          <cell r="G36">
            <v>80.575</v>
          </cell>
          <cell r="H36">
            <v>74</v>
          </cell>
          <cell r="I36">
            <v>71.825</v>
          </cell>
          <cell r="J36">
            <v>24.325</v>
          </cell>
          <cell r="K36">
            <v>27.565</v>
          </cell>
          <cell r="L36">
            <v>28.1</v>
          </cell>
          <cell r="M36">
            <v>28.14</v>
          </cell>
          <cell r="N36">
            <v>25.765</v>
          </cell>
          <cell r="O36">
            <v>26.68</v>
          </cell>
          <cell r="P36">
            <v>28.19</v>
          </cell>
          <cell r="Q36">
            <v>25.165</v>
          </cell>
          <cell r="R36">
            <v>73.9</v>
          </cell>
          <cell r="S36">
            <v>25</v>
          </cell>
          <cell r="T36">
            <v>22.075</v>
          </cell>
          <cell r="U36">
            <v>310</v>
          </cell>
          <cell r="V36">
            <v>285</v>
          </cell>
          <cell r="W36">
            <v>28.125</v>
          </cell>
          <cell r="X36">
            <v>93.8499999999999</v>
          </cell>
          <cell r="Y36">
            <v>99.3499999999999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28.255</v>
          </cell>
          <cell r="Q37">
            <v>25.23</v>
          </cell>
          <cell r="R37">
            <v>74.15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R. POLIDUCT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showGridLines="0" tabSelected="1" zoomScale="50" zoomScaleNormal="50" zoomScalePageLayoutView="0" workbookViewId="0" topLeftCell="A1">
      <selection activeCell="A1" sqref="A1"/>
    </sheetView>
  </sheetViews>
  <sheetFormatPr defaultColWidth="11.421875" defaultRowHeight="12.75"/>
  <cols>
    <col min="1" max="1" width="86.421875" style="31" customWidth="1"/>
    <col min="2" max="2" width="39.421875" style="31" customWidth="1"/>
    <col min="3" max="16384" width="11.421875" style="31" customWidth="1"/>
  </cols>
  <sheetData>
    <row r="1" spans="1:2" ht="21.75" customHeight="1">
      <c r="A1" s="29" t="s">
        <v>0</v>
      </c>
      <c r="B1" s="30"/>
    </row>
    <row r="2" spans="1:2" ht="21.75" customHeight="1">
      <c r="A2" s="29" t="s">
        <v>1</v>
      </c>
      <c r="B2" s="30"/>
    </row>
    <row r="3" spans="1:2" ht="21.75" customHeight="1">
      <c r="A3" s="29" t="s">
        <v>2</v>
      </c>
      <c r="B3" s="30"/>
    </row>
    <row r="4" spans="1:2" ht="21.75" customHeight="1">
      <c r="A4" s="32"/>
      <c r="B4" s="30"/>
    </row>
    <row r="5" spans="1:2" ht="21.75" customHeight="1" thickBot="1">
      <c r="A5" s="33" t="s">
        <v>35</v>
      </c>
      <c r="B5" s="30"/>
    </row>
    <row r="6" spans="1:2" ht="21" thickTop="1">
      <c r="A6" s="1" t="s">
        <v>4</v>
      </c>
      <c r="B6" s="1" t="s">
        <v>5</v>
      </c>
    </row>
    <row r="7" spans="1:2" ht="19.5" customHeight="1" thickBot="1">
      <c r="A7" s="51"/>
      <c r="B7" s="51"/>
    </row>
    <row r="8" spans="1:2" s="36" customFormat="1" ht="27.75" customHeight="1" thickTop="1">
      <c r="A8" s="34" t="s">
        <v>6</v>
      </c>
      <c r="B8" s="35">
        <v>3882.12</v>
      </c>
    </row>
    <row r="9" spans="1:2" s="36" customFormat="1" ht="32.25" customHeight="1">
      <c r="A9" s="37" t="s">
        <v>7</v>
      </c>
      <c r="B9" s="38">
        <v>576.49</v>
      </c>
    </row>
    <row r="10" spans="1:2" s="36" customFormat="1" ht="27.75" customHeight="1">
      <c r="A10" s="39" t="s">
        <v>15</v>
      </c>
      <c r="B10" s="38">
        <v>3.5</v>
      </c>
    </row>
    <row r="11" spans="1:2" ht="27.75" customHeight="1">
      <c r="A11" s="39" t="s">
        <v>24</v>
      </c>
      <c r="B11" s="40" t="s">
        <v>8</v>
      </c>
    </row>
    <row r="12" spans="1:2" ht="27.75" customHeight="1">
      <c r="A12" s="41" t="s">
        <v>25</v>
      </c>
      <c r="B12" s="42" t="s">
        <v>9</v>
      </c>
    </row>
    <row r="13" spans="1:2" s="44" customFormat="1" ht="27.75" customHeight="1">
      <c r="A13" s="39" t="s">
        <v>26</v>
      </c>
      <c r="B13" s="43">
        <v>327.14220000000006</v>
      </c>
    </row>
    <row r="14" spans="1:2" ht="27.75" customHeight="1">
      <c r="A14" s="39" t="s">
        <v>27</v>
      </c>
      <c r="B14" s="43" t="s">
        <v>9</v>
      </c>
    </row>
    <row r="15" spans="1:2" ht="27.75" customHeight="1" thickBot="1">
      <c r="A15" s="45" t="s">
        <v>28</v>
      </c>
      <c r="B15" s="18"/>
    </row>
    <row r="16" spans="1:2" ht="12" customHeight="1" thickTop="1">
      <c r="A16" s="46"/>
      <c r="B16" s="20"/>
    </row>
    <row r="17" spans="1:2" ht="21.75" customHeight="1">
      <c r="A17" s="47" t="s">
        <v>10</v>
      </c>
      <c r="B17" s="48"/>
    </row>
    <row r="18" ht="21.75" customHeight="1">
      <c r="A18" s="47" t="s">
        <v>11</v>
      </c>
    </row>
    <row r="19" ht="21.75" customHeight="1">
      <c r="A19" s="47" t="s">
        <v>12</v>
      </c>
    </row>
    <row r="20" s="44" customFormat="1" ht="21.75" customHeight="1">
      <c r="A20" s="49" t="s">
        <v>32</v>
      </c>
    </row>
    <row r="21" ht="21.75" customHeight="1">
      <c r="A21" s="49" t="s">
        <v>14</v>
      </c>
    </row>
    <row r="24" spans="1:2" ht="20.25">
      <c r="A24" s="29" t="s">
        <v>0</v>
      </c>
      <c r="B24" s="30"/>
    </row>
    <row r="25" spans="1:2" ht="20.25">
      <c r="A25" s="29" t="s">
        <v>1</v>
      </c>
      <c r="B25" s="30"/>
    </row>
    <row r="26" spans="1:2" ht="20.25">
      <c r="A26" s="29" t="s">
        <v>34</v>
      </c>
      <c r="B26" s="30"/>
    </row>
    <row r="27" spans="1:2" ht="20.25">
      <c r="A27" s="32"/>
      <c r="B27" s="30"/>
    </row>
    <row r="28" spans="1:2" ht="21" thickBot="1">
      <c r="A28" s="33"/>
      <c r="B28" s="30"/>
    </row>
    <row r="29" spans="1:2" ht="21" thickTop="1">
      <c r="A29" s="1" t="s">
        <v>4</v>
      </c>
      <c r="B29" s="1" t="s">
        <v>5</v>
      </c>
    </row>
    <row r="30" spans="1:2" ht="21" thickBot="1">
      <c r="A30" s="51"/>
      <c r="B30" s="51"/>
    </row>
    <row r="31" spans="1:2" ht="21" thickTop="1">
      <c r="A31" s="34" t="s">
        <v>6</v>
      </c>
      <c r="B31" s="35">
        <v>3882.12</v>
      </c>
    </row>
    <row r="32" spans="1:2" ht="20.25">
      <c r="A32" s="37" t="s">
        <v>7</v>
      </c>
      <c r="B32" s="38">
        <v>576.49</v>
      </c>
    </row>
    <row r="33" spans="1:2" ht="20.25">
      <c r="A33" s="39" t="s">
        <v>15</v>
      </c>
      <c r="B33" s="38">
        <v>3.5</v>
      </c>
    </row>
    <row r="34" spans="1:2" ht="20.25">
      <c r="A34" s="39" t="s">
        <v>24</v>
      </c>
      <c r="B34" s="40" t="s">
        <v>8</v>
      </c>
    </row>
    <row r="35" spans="1:2" ht="20.25">
      <c r="A35" s="41" t="s">
        <v>25</v>
      </c>
      <c r="B35" s="42" t="s">
        <v>9</v>
      </c>
    </row>
    <row r="36" spans="1:2" ht="20.25">
      <c r="A36" s="39" t="s">
        <v>26</v>
      </c>
      <c r="B36" s="43">
        <v>327.14220000000006</v>
      </c>
    </row>
    <row r="37" spans="1:2" ht="20.25">
      <c r="A37" s="39" t="s">
        <v>27</v>
      </c>
      <c r="B37" s="43" t="s">
        <v>9</v>
      </c>
    </row>
    <row r="38" spans="1:2" ht="21" thickBot="1">
      <c r="A38" s="45" t="s">
        <v>28</v>
      </c>
      <c r="B38" s="50"/>
    </row>
    <row r="39" spans="1:2" ht="21" thickTop="1">
      <c r="A39" s="46"/>
      <c r="B39" s="20"/>
    </row>
    <row r="40" spans="1:2" ht="20.25">
      <c r="A40" s="47" t="s">
        <v>10</v>
      </c>
      <c r="B40" s="48"/>
    </row>
    <row r="41" ht="20.25">
      <c r="A41" s="47" t="s">
        <v>11</v>
      </c>
    </row>
    <row r="42" ht="20.25">
      <c r="A42" s="47" t="s">
        <v>12</v>
      </c>
    </row>
    <row r="43" spans="1:2" ht="20.25">
      <c r="A43" s="49"/>
      <c r="B43" s="44"/>
    </row>
    <row r="44" ht="20.25">
      <c r="A44" s="49"/>
    </row>
  </sheetData>
  <sheetProtection password="CC36" sheet="1" objects="1" scenarios="1"/>
  <mergeCells count="4">
    <mergeCell ref="A6:A7"/>
    <mergeCell ref="B6:B7"/>
    <mergeCell ref="A29:A30"/>
    <mergeCell ref="B29:B30"/>
  </mergeCells>
  <printOptions horizontalCentered="1" verticalCentered="1"/>
  <pageMargins left="0.75" right="0.75" top="1" bottom="1" header="0" footer="0"/>
  <pageSetup horizontalDpi="600" verticalDpi="600" orientation="landscape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7"/>
  <sheetViews>
    <sheetView showGridLines="0" zoomScale="50" zoomScaleNormal="50" zoomScalePageLayoutView="0" workbookViewId="0" topLeftCell="A1">
      <selection activeCell="A1" sqref="A1"/>
    </sheetView>
  </sheetViews>
  <sheetFormatPr defaultColWidth="11.421875" defaultRowHeight="12.75"/>
  <cols>
    <col min="1" max="1" width="86.421875" style="4" customWidth="1"/>
    <col min="2" max="2" width="39.421875" style="4" customWidth="1"/>
    <col min="3" max="16384" width="11.421875" style="4" customWidth="1"/>
  </cols>
  <sheetData>
    <row r="1" spans="1:2" ht="21.75" customHeight="1">
      <c r="A1" s="2" t="s">
        <v>0</v>
      </c>
      <c r="B1" s="3"/>
    </row>
    <row r="2" spans="1:2" ht="21.75" customHeight="1">
      <c r="A2" s="2" t="s">
        <v>1</v>
      </c>
      <c r="B2" s="3"/>
    </row>
    <row r="3" spans="1:2" ht="21.75" customHeight="1">
      <c r="A3" s="2" t="s">
        <v>2</v>
      </c>
      <c r="B3" s="3"/>
    </row>
    <row r="4" spans="1:2" ht="21.75" customHeight="1">
      <c r="A4" s="5"/>
      <c r="B4" s="3"/>
    </row>
    <row r="5" spans="1:2" ht="21.75" customHeight="1" thickBot="1">
      <c r="A5" s="6" t="s">
        <v>29</v>
      </c>
      <c r="B5" s="3"/>
    </row>
    <row r="6" spans="1:2" ht="21" thickTop="1">
      <c r="A6" s="52" t="s">
        <v>4</v>
      </c>
      <c r="B6" s="52" t="s">
        <v>5</v>
      </c>
    </row>
    <row r="7" spans="1:2" ht="19.5" customHeight="1" thickBot="1">
      <c r="A7" s="53"/>
      <c r="B7" s="53"/>
    </row>
    <row r="8" spans="1:2" ht="12" customHeight="1" thickBot="1" thickTop="1">
      <c r="A8" s="7"/>
      <c r="B8" s="7"/>
    </row>
    <row r="9" spans="1:2" s="10" customFormat="1" ht="27.75" customHeight="1" thickTop="1">
      <c r="A9" s="8" t="s">
        <v>6</v>
      </c>
      <c r="B9" s="9">
        <v>3478.78</v>
      </c>
    </row>
    <row r="10" spans="1:2" s="10" customFormat="1" ht="27.75" customHeight="1">
      <c r="A10" s="11" t="s">
        <v>7</v>
      </c>
      <c r="B10" s="12">
        <v>556.6</v>
      </c>
    </row>
    <row r="11" spans="1:2" s="10" customFormat="1" ht="27.75" customHeight="1">
      <c r="A11" s="13" t="s">
        <v>15</v>
      </c>
      <c r="B11" s="12">
        <v>3.5</v>
      </c>
    </row>
    <row r="12" spans="1:2" ht="27.75" customHeight="1">
      <c r="A12" s="13" t="s">
        <v>16</v>
      </c>
      <c r="B12" s="14" t="s">
        <v>8</v>
      </c>
    </row>
    <row r="13" spans="1:2" ht="27.75" customHeight="1">
      <c r="A13" s="25" t="s">
        <v>17</v>
      </c>
      <c r="B13" s="15" t="s">
        <v>9</v>
      </c>
    </row>
    <row r="14" spans="1:2" s="17" customFormat="1" ht="27.75" customHeight="1">
      <c r="A14" s="13" t="s">
        <v>18</v>
      </c>
      <c r="B14" s="16">
        <v>238.93955000000003</v>
      </c>
    </row>
    <row r="15" spans="1:2" ht="27.75" customHeight="1">
      <c r="A15" s="13" t="s">
        <v>19</v>
      </c>
      <c r="B15" s="16" t="s">
        <v>9</v>
      </c>
    </row>
    <row r="16" spans="1:2" ht="27.75" customHeight="1" thickBot="1">
      <c r="A16" s="26" t="s">
        <v>20</v>
      </c>
      <c r="B16" s="27"/>
    </row>
    <row r="17" spans="1:2" ht="12" customHeight="1" thickTop="1">
      <c r="A17" s="19"/>
      <c r="B17" s="28"/>
    </row>
    <row r="18" spans="1:2" ht="21.75" customHeight="1">
      <c r="A18" s="21" t="s">
        <v>10</v>
      </c>
      <c r="B18" s="22"/>
    </row>
    <row r="19" ht="21.75" customHeight="1">
      <c r="A19" s="21" t="s">
        <v>11</v>
      </c>
    </row>
    <row r="20" ht="21.75" customHeight="1">
      <c r="A20" s="21" t="s">
        <v>12</v>
      </c>
    </row>
    <row r="21" s="17" customFormat="1" ht="21.75" customHeight="1">
      <c r="A21" s="23" t="s">
        <v>13</v>
      </c>
    </row>
    <row r="22" ht="21.75" customHeight="1">
      <c r="A22" s="23" t="s">
        <v>14</v>
      </c>
    </row>
    <row r="26" ht="20.25">
      <c r="A26" s="24"/>
    </row>
    <row r="27" ht="20.25">
      <c r="B27" s="22"/>
    </row>
  </sheetData>
  <sheetProtection password="CC36" sheet="1" objects="1" scenarios="1"/>
  <mergeCells count="2">
    <mergeCell ref="A6:A7"/>
    <mergeCell ref="B6:B7"/>
  </mergeCells>
  <printOptions horizontalCentered="1" verticalCentered="1"/>
  <pageMargins left="0.75" right="0.75" top="1" bottom="1" header="0" footer="0"/>
  <pageSetup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7"/>
  <sheetViews>
    <sheetView showGridLines="0" zoomScale="50" zoomScaleNormal="50" zoomScalePageLayoutView="0" workbookViewId="0" topLeftCell="A1">
      <selection activeCell="A1" sqref="A1"/>
    </sheetView>
  </sheetViews>
  <sheetFormatPr defaultColWidth="11.421875" defaultRowHeight="12.75"/>
  <cols>
    <col min="1" max="1" width="86.421875" style="4" customWidth="1"/>
    <col min="2" max="2" width="39.421875" style="4" customWidth="1"/>
    <col min="3" max="16384" width="11.421875" style="4" customWidth="1"/>
  </cols>
  <sheetData>
    <row r="1" spans="1:2" ht="21.75" customHeight="1">
      <c r="A1" s="2" t="s">
        <v>0</v>
      </c>
      <c r="B1" s="3"/>
    </row>
    <row r="2" spans="1:2" ht="21.75" customHeight="1">
      <c r="A2" s="2" t="s">
        <v>1</v>
      </c>
      <c r="B2" s="3"/>
    </row>
    <row r="3" spans="1:2" ht="21.75" customHeight="1">
      <c r="A3" s="2" t="s">
        <v>2</v>
      </c>
      <c r="B3" s="3"/>
    </row>
    <row r="4" spans="1:2" ht="21.75" customHeight="1">
      <c r="A4" s="5"/>
      <c r="B4" s="3"/>
    </row>
    <row r="5" spans="1:2" ht="21.75" customHeight="1" thickBot="1">
      <c r="A5" s="6" t="s">
        <v>21</v>
      </c>
      <c r="B5" s="3"/>
    </row>
    <row r="6" spans="1:2" ht="21" thickTop="1">
      <c r="A6" s="52" t="s">
        <v>4</v>
      </c>
      <c r="B6" s="52" t="s">
        <v>5</v>
      </c>
    </row>
    <row r="7" spans="1:2" ht="19.5" customHeight="1" thickBot="1">
      <c r="A7" s="53"/>
      <c r="B7" s="53"/>
    </row>
    <row r="8" spans="1:2" ht="12" customHeight="1" thickBot="1" thickTop="1">
      <c r="A8" s="7"/>
      <c r="B8" s="7"/>
    </row>
    <row r="9" spans="1:2" s="10" customFormat="1" ht="27.75" customHeight="1" thickTop="1">
      <c r="A9" s="8" t="s">
        <v>6</v>
      </c>
      <c r="B9" s="9">
        <v>3441.46</v>
      </c>
    </row>
    <row r="10" spans="1:2" s="10" customFormat="1" ht="27.75" customHeight="1">
      <c r="A10" s="11" t="s">
        <v>7</v>
      </c>
      <c r="B10" s="12">
        <v>550.63</v>
      </c>
    </row>
    <row r="11" spans="1:2" s="10" customFormat="1" ht="27.75" customHeight="1">
      <c r="A11" s="13" t="s">
        <v>15</v>
      </c>
      <c r="B11" s="12">
        <v>3.5</v>
      </c>
    </row>
    <row r="12" spans="1:2" ht="27.75" customHeight="1">
      <c r="A12" s="13" t="s">
        <v>16</v>
      </c>
      <c r="B12" s="14" t="s">
        <v>8</v>
      </c>
    </row>
    <row r="13" spans="1:2" ht="27.75" customHeight="1">
      <c r="A13" s="25" t="s">
        <v>17</v>
      </c>
      <c r="B13" s="15" t="s">
        <v>9</v>
      </c>
    </row>
    <row r="14" spans="1:2" s="17" customFormat="1" ht="27.75" customHeight="1">
      <c r="A14" s="13" t="s">
        <v>18</v>
      </c>
      <c r="B14" s="16">
        <v>238.74729599999998</v>
      </c>
    </row>
    <row r="15" spans="1:2" ht="27.75" customHeight="1">
      <c r="A15" s="13" t="s">
        <v>19</v>
      </c>
      <c r="B15" s="16" t="s">
        <v>9</v>
      </c>
    </row>
    <row r="16" spans="1:2" ht="27.75" customHeight="1" thickBot="1">
      <c r="A16" s="26" t="s">
        <v>20</v>
      </c>
      <c r="B16" s="18"/>
    </row>
    <row r="17" spans="1:2" ht="12" customHeight="1" thickTop="1">
      <c r="A17" s="19"/>
      <c r="B17" s="20"/>
    </row>
    <row r="18" spans="1:2" ht="21.75" customHeight="1">
      <c r="A18" s="21" t="s">
        <v>10</v>
      </c>
      <c r="B18" s="22"/>
    </row>
    <row r="19" ht="21.75" customHeight="1">
      <c r="A19" s="21" t="s">
        <v>11</v>
      </c>
    </row>
    <row r="20" ht="21.75" customHeight="1">
      <c r="A20" s="21" t="s">
        <v>12</v>
      </c>
    </row>
    <row r="21" s="17" customFormat="1" ht="21.75" customHeight="1">
      <c r="A21" s="23" t="s">
        <v>13</v>
      </c>
    </row>
    <row r="22" ht="21.75" customHeight="1">
      <c r="A22" s="23" t="s">
        <v>14</v>
      </c>
    </row>
    <row r="26" ht="20.25">
      <c r="A26" s="24"/>
    </row>
    <row r="27" ht="20.25">
      <c r="B27" s="22"/>
    </row>
  </sheetData>
  <sheetProtection password="CC36" sheet="1" objects="1" scenarios="1"/>
  <mergeCells count="2">
    <mergeCell ref="A6:A7"/>
    <mergeCell ref="B6:B7"/>
  </mergeCells>
  <printOptions horizontalCentered="1" verticalCentered="1"/>
  <pageMargins left="0.75" right="0.75" top="1" bottom="1" header="0" footer="0"/>
  <pageSetup horizontalDpi="600" verticalDpi="600" orientation="landscape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7"/>
  <sheetViews>
    <sheetView showGridLines="0" zoomScale="50" zoomScaleNormal="50" zoomScalePageLayoutView="0" workbookViewId="0" topLeftCell="A1">
      <selection activeCell="G13" sqref="G13"/>
    </sheetView>
  </sheetViews>
  <sheetFormatPr defaultColWidth="11.421875" defaultRowHeight="12.75"/>
  <cols>
    <col min="1" max="1" width="86.421875" style="4" customWidth="1"/>
    <col min="2" max="2" width="39.421875" style="4" customWidth="1"/>
    <col min="3" max="16384" width="11.421875" style="4" customWidth="1"/>
  </cols>
  <sheetData>
    <row r="1" spans="1:2" ht="21.75" customHeight="1">
      <c r="A1" s="2" t="s">
        <v>0</v>
      </c>
      <c r="B1" s="3"/>
    </row>
    <row r="2" spans="1:2" ht="21.75" customHeight="1">
      <c r="A2" s="2" t="s">
        <v>1</v>
      </c>
      <c r="B2" s="3"/>
    </row>
    <row r="3" spans="1:2" ht="21.75" customHeight="1">
      <c r="A3" s="2" t="s">
        <v>2</v>
      </c>
      <c r="B3" s="3"/>
    </row>
    <row r="4" spans="1:2" ht="21.75" customHeight="1">
      <c r="A4" s="5"/>
      <c r="B4" s="3"/>
    </row>
    <row r="5" spans="1:2" ht="21.75" customHeight="1" thickBot="1">
      <c r="A5" s="6" t="s">
        <v>3</v>
      </c>
      <c r="B5" s="3"/>
    </row>
    <row r="6" spans="1:2" ht="21" thickTop="1">
      <c r="A6" s="52" t="s">
        <v>4</v>
      </c>
      <c r="B6" s="52" t="s">
        <v>5</v>
      </c>
    </row>
    <row r="7" spans="1:2" ht="19.5" customHeight="1" thickBot="1">
      <c r="A7" s="53"/>
      <c r="B7" s="53"/>
    </row>
    <row r="8" spans="1:2" ht="12" customHeight="1" thickBot="1" thickTop="1">
      <c r="A8" s="7"/>
      <c r="B8" s="7"/>
    </row>
    <row r="9" spans="1:2" s="10" customFormat="1" ht="27.75" customHeight="1" thickTop="1">
      <c r="A9" s="8" t="s">
        <v>6</v>
      </c>
      <c r="B9" s="9">
        <v>3416.01</v>
      </c>
    </row>
    <row r="10" spans="1:2" s="10" customFormat="1" ht="27.75" customHeight="1">
      <c r="A10" s="11" t="s">
        <v>7</v>
      </c>
      <c r="B10" s="12">
        <v>546.56</v>
      </c>
    </row>
    <row r="11" spans="1:2" s="10" customFormat="1" ht="27.75" customHeight="1">
      <c r="A11" s="13" t="s">
        <v>15</v>
      </c>
      <c r="B11" s="12">
        <v>3.5</v>
      </c>
    </row>
    <row r="12" spans="1:2" ht="27.75" customHeight="1">
      <c r="A12" s="13" t="s">
        <v>16</v>
      </c>
      <c r="B12" s="14" t="s">
        <v>8</v>
      </c>
    </row>
    <row r="13" spans="1:2" ht="27.75" customHeight="1">
      <c r="A13" s="25" t="s">
        <v>17</v>
      </c>
      <c r="B13" s="15" t="s">
        <v>9</v>
      </c>
    </row>
    <row r="14" spans="1:2" s="17" customFormat="1" ht="27.75" customHeight="1">
      <c r="A14" s="13" t="s">
        <v>18</v>
      </c>
      <c r="B14" s="16">
        <v>231.86415000000005</v>
      </c>
    </row>
    <row r="15" spans="1:2" ht="27.75" customHeight="1">
      <c r="A15" s="13" t="s">
        <v>19</v>
      </c>
      <c r="B15" s="16" t="s">
        <v>9</v>
      </c>
    </row>
    <row r="16" spans="1:2" ht="27.75" customHeight="1" thickBot="1">
      <c r="A16" s="26" t="s">
        <v>20</v>
      </c>
      <c r="B16" s="18"/>
    </row>
    <row r="17" spans="1:2" ht="12" customHeight="1" thickTop="1">
      <c r="A17" s="19"/>
      <c r="B17" s="20"/>
    </row>
    <row r="18" spans="1:2" ht="21.75" customHeight="1">
      <c r="A18" s="21" t="s">
        <v>10</v>
      </c>
      <c r="B18" s="22"/>
    </row>
    <row r="19" ht="21.75" customHeight="1">
      <c r="A19" s="21" t="s">
        <v>11</v>
      </c>
    </row>
    <row r="20" ht="21.75" customHeight="1">
      <c r="A20" s="21" t="s">
        <v>12</v>
      </c>
    </row>
    <row r="21" s="17" customFormat="1" ht="21.75" customHeight="1">
      <c r="A21" s="23" t="s">
        <v>13</v>
      </c>
    </row>
    <row r="22" ht="21.75" customHeight="1">
      <c r="A22" s="23" t="s">
        <v>14</v>
      </c>
    </row>
    <row r="26" ht="20.25">
      <c r="A26" s="24"/>
    </row>
    <row r="27" ht="20.25">
      <c r="B27" s="22"/>
    </row>
  </sheetData>
  <sheetProtection password="CC36" sheet="1" objects="1" scenarios="1"/>
  <mergeCells count="2">
    <mergeCell ref="A6:A7"/>
    <mergeCell ref="B6:B7"/>
  </mergeCells>
  <printOptions horizontalCentered="1" verticalCentered="1"/>
  <pageMargins left="0.75" right="0.75" top="1" bottom="1" header="0" footer="0"/>
  <pageSetup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4"/>
  <sheetViews>
    <sheetView showGridLines="0" zoomScale="50" zoomScaleNormal="50" zoomScalePageLayoutView="0" workbookViewId="0" topLeftCell="A1">
      <selection activeCell="B8" sqref="B8"/>
    </sheetView>
  </sheetViews>
  <sheetFormatPr defaultColWidth="11.421875" defaultRowHeight="12.75"/>
  <cols>
    <col min="1" max="1" width="86.421875" style="31" customWidth="1"/>
    <col min="2" max="2" width="39.421875" style="31" customWidth="1"/>
    <col min="3" max="16384" width="11.421875" style="31" customWidth="1"/>
  </cols>
  <sheetData>
    <row r="1" spans="1:2" ht="21.75" customHeight="1">
      <c r="A1" s="29" t="s">
        <v>0</v>
      </c>
      <c r="B1" s="30"/>
    </row>
    <row r="2" spans="1:2" ht="21.75" customHeight="1">
      <c r="A2" s="29" t="s">
        <v>1</v>
      </c>
      <c r="B2" s="30"/>
    </row>
    <row r="3" spans="1:2" ht="21.75" customHeight="1">
      <c r="A3" s="29" t="s">
        <v>2</v>
      </c>
      <c r="B3" s="30"/>
    </row>
    <row r="4" spans="1:2" ht="21.75" customHeight="1">
      <c r="A4" s="32"/>
      <c r="B4" s="30"/>
    </row>
    <row r="5" spans="1:2" ht="21.75" customHeight="1" thickBot="1">
      <c r="A5" s="33" t="str">
        <f>'[16]Res. MINMINAS'!A7</f>
        <v>VIGENCIA:  0:00 horas 1 de NOVIEMBRE de  2008.</v>
      </c>
      <c r="B5" s="30"/>
    </row>
    <row r="6" spans="1:2" ht="21" thickTop="1">
      <c r="A6" s="1" t="s">
        <v>4</v>
      </c>
      <c r="B6" s="1" t="s">
        <v>5</v>
      </c>
    </row>
    <row r="7" spans="1:2" ht="19.5" customHeight="1" thickBot="1">
      <c r="A7" s="51"/>
      <c r="B7" s="51"/>
    </row>
    <row r="8" spans="1:2" s="36" customFormat="1" ht="27.75" customHeight="1" thickTop="1">
      <c r="A8" s="34" t="s">
        <v>6</v>
      </c>
      <c r="B8" s="35">
        <f>ROUND(('[16]Res. MINMINAS'!C10),2)</f>
        <v>3892.16</v>
      </c>
    </row>
    <row r="9" spans="1:2" s="36" customFormat="1" ht="32.25" customHeight="1">
      <c r="A9" s="37" t="s">
        <v>7</v>
      </c>
      <c r="B9" s="38">
        <f>+'[16]Res. MINMINAS'!C11</f>
        <v>576.49</v>
      </c>
    </row>
    <row r="10" spans="1:2" s="36" customFormat="1" ht="27.75" customHeight="1">
      <c r="A10" s="39" t="s">
        <v>15</v>
      </c>
      <c r="B10" s="38">
        <f>+'[16]Res. MINMINAS'!C12</f>
        <v>3.5</v>
      </c>
    </row>
    <row r="11" spans="1:2" ht="27.75" customHeight="1">
      <c r="A11" s="39" t="s">
        <v>24</v>
      </c>
      <c r="B11" s="40" t="s">
        <v>8</v>
      </c>
    </row>
    <row r="12" spans="1:2" ht="27.75" customHeight="1">
      <c r="A12" s="41" t="s">
        <v>25</v>
      </c>
      <c r="B12" s="42" t="s">
        <v>9</v>
      </c>
    </row>
    <row r="13" spans="1:2" s="44" customFormat="1" ht="27.75" customHeight="1">
      <c r="A13" s="39" t="s">
        <v>26</v>
      </c>
      <c r="B13" s="43">
        <f>'[16]Res. MINMINAS'!C16</f>
        <v>317.44440000000003</v>
      </c>
    </row>
    <row r="14" spans="1:2" ht="27.75" customHeight="1">
      <c r="A14" s="39" t="s">
        <v>27</v>
      </c>
      <c r="B14" s="43" t="s">
        <v>9</v>
      </c>
    </row>
    <row r="15" spans="1:2" ht="27.75" customHeight="1" thickBot="1">
      <c r="A15" s="45" t="s">
        <v>28</v>
      </c>
      <c r="B15" s="18"/>
    </row>
    <row r="16" spans="1:2" ht="12" customHeight="1" thickTop="1">
      <c r="A16" s="46"/>
      <c r="B16" s="20"/>
    </row>
    <row r="17" spans="1:2" ht="21.75" customHeight="1">
      <c r="A17" s="47" t="s">
        <v>10</v>
      </c>
      <c r="B17" s="48"/>
    </row>
    <row r="18" ht="21.75" customHeight="1">
      <c r="A18" s="47" t="s">
        <v>11</v>
      </c>
    </row>
    <row r="19" ht="21.75" customHeight="1">
      <c r="A19" s="47" t="s">
        <v>12</v>
      </c>
    </row>
    <row r="20" s="44" customFormat="1" ht="21.75" customHeight="1">
      <c r="A20" s="49" t="s">
        <v>32</v>
      </c>
    </row>
    <row r="21" ht="21.75" customHeight="1">
      <c r="A21" s="49" t="s">
        <v>14</v>
      </c>
    </row>
    <row r="24" spans="1:2" ht="20.25">
      <c r="A24" s="29" t="s">
        <v>0</v>
      </c>
      <c r="B24" s="30"/>
    </row>
    <row r="25" spans="1:2" ht="20.25">
      <c r="A25" s="29" t="s">
        <v>1</v>
      </c>
      <c r="B25" s="30"/>
    </row>
    <row r="26" spans="1:2" ht="20.25">
      <c r="A26" s="29" t="s">
        <v>34</v>
      </c>
      <c r="B26" s="30"/>
    </row>
    <row r="27" spans="1:2" ht="20.25">
      <c r="A27" s="32"/>
      <c r="B27" s="30"/>
    </row>
    <row r="28" spans="1:2" ht="21" thickBot="1">
      <c r="A28" s="33"/>
      <c r="B28" s="30"/>
    </row>
    <row r="29" spans="1:2" ht="21" thickTop="1">
      <c r="A29" s="1" t="s">
        <v>4</v>
      </c>
      <c r="B29" s="1" t="s">
        <v>5</v>
      </c>
    </row>
    <row r="30" spans="1:2" ht="21" thickBot="1">
      <c r="A30" s="51"/>
      <c r="B30" s="51"/>
    </row>
    <row r="31" spans="1:2" ht="21" thickTop="1">
      <c r="A31" s="34" t="s">
        <v>6</v>
      </c>
      <c r="B31" s="35">
        <f>+'[16]Res. MINMINAS'!C10</f>
        <v>3892.16</v>
      </c>
    </row>
    <row r="32" spans="1:2" ht="20.25">
      <c r="A32" s="37" t="s">
        <v>7</v>
      </c>
      <c r="B32" s="38">
        <f>+'[16]Res. MINMINAS'!C11</f>
        <v>576.49</v>
      </c>
    </row>
    <row r="33" spans="1:2" ht="20.25">
      <c r="A33" s="39" t="s">
        <v>15</v>
      </c>
      <c r="B33" s="38">
        <v>3.5</v>
      </c>
    </row>
    <row r="34" spans="1:2" ht="20.25">
      <c r="A34" s="39" t="s">
        <v>24</v>
      </c>
      <c r="B34" s="40" t="s">
        <v>8</v>
      </c>
    </row>
    <row r="35" spans="1:2" ht="20.25">
      <c r="A35" s="41" t="s">
        <v>25</v>
      </c>
      <c r="B35" s="42" t="s">
        <v>9</v>
      </c>
    </row>
    <row r="36" spans="1:2" ht="20.25">
      <c r="A36" s="39" t="s">
        <v>26</v>
      </c>
      <c r="B36" s="43">
        <f>+'[16]Res. MINMINAS'!C16</f>
        <v>317.44440000000003</v>
      </c>
    </row>
    <row r="37" spans="1:2" ht="20.25">
      <c r="A37" s="39" t="s">
        <v>27</v>
      </c>
      <c r="B37" s="43" t="s">
        <v>9</v>
      </c>
    </row>
    <row r="38" spans="1:2" ht="21" thickBot="1">
      <c r="A38" s="45" t="s">
        <v>28</v>
      </c>
      <c r="B38" s="50"/>
    </row>
    <row r="39" spans="1:2" ht="21" thickTop="1">
      <c r="A39" s="46"/>
      <c r="B39" s="20"/>
    </row>
    <row r="40" spans="1:2" ht="20.25">
      <c r="A40" s="47" t="s">
        <v>10</v>
      </c>
      <c r="B40" s="48"/>
    </row>
    <row r="41" ht="20.25">
      <c r="A41" s="47" t="s">
        <v>11</v>
      </c>
    </row>
    <row r="42" ht="20.25">
      <c r="A42" s="47" t="s">
        <v>12</v>
      </c>
    </row>
    <row r="43" spans="1:2" ht="20.25">
      <c r="A43" s="49"/>
      <c r="B43" s="44"/>
    </row>
    <row r="44" ht="20.25">
      <c r="A44" s="49"/>
    </row>
  </sheetData>
  <sheetProtection password="CDF6" sheet="1" objects="1" scenarios="1"/>
  <mergeCells count="4">
    <mergeCell ref="A6:A7"/>
    <mergeCell ref="B6:B7"/>
    <mergeCell ref="A29:A30"/>
    <mergeCell ref="B29:B30"/>
  </mergeCells>
  <printOptions horizontalCentered="1" verticalCentered="1"/>
  <pageMargins left="0.75" right="0.75" top="1" bottom="1" header="0" footer="0"/>
  <pageSetup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4"/>
  <sheetViews>
    <sheetView showGridLines="0" zoomScale="50" zoomScaleNormal="50" zoomScalePageLayoutView="0" workbookViewId="0" topLeftCell="A1">
      <selection activeCell="B21" sqref="B21:B23"/>
    </sheetView>
  </sheetViews>
  <sheetFormatPr defaultColWidth="11.421875" defaultRowHeight="12.75"/>
  <cols>
    <col min="1" max="1" width="86.421875" style="31" customWidth="1"/>
    <col min="2" max="2" width="39.421875" style="31" customWidth="1"/>
    <col min="3" max="16384" width="11.421875" style="31" customWidth="1"/>
  </cols>
  <sheetData>
    <row r="1" spans="1:2" ht="21.75" customHeight="1">
      <c r="A1" s="29" t="s">
        <v>0</v>
      </c>
      <c r="B1" s="30"/>
    </row>
    <row r="2" spans="1:2" ht="21.75" customHeight="1">
      <c r="A2" s="29" t="s">
        <v>1</v>
      </c>
      <c r="B2" s="30"/>
    </row>
    <row r="3" spans="1:2" ht="21.75" customHeight="1">
      <c r="A3" s="29" t="s">
        <v>2</v>
      </c>
      <c r="B3" s="30"/>
    </row>
    <row r="4" spans="1:2" ht="21.75" customHeight="1">
      <c r="A4" s="32"/>
      <c r="B4" s="30"/>
    </row>
    <row r="5" spans="1:2" ht="21.75" customHeight="1" thickBot="1">
      <c r="A5" s="33" t="s">
        <v>33</v>
      </c>
      <c r="B5" s="30"/>
    </row>
    <row r="6" spans="1:2" ht="21" thickTop="1">
      <c r="A6" s="1" t="s">
        <v>4</v>
      </c>
      <c r="B6" s="1" t="s">
        <v>5</v>
      </c>
    </row>
    <row r="7" spans="1:2" ht="19.5" customHeight="1" thickBot="1">
      <c r="A7" s="51"/>
      <c r="B7" s="51"/>
    </row>
    <row r="8" spans="1:2" s="36" customFormat="1" ht="27.75" customHeight="1" thickTop="1">
      <c r="A8" s="34" t="s">
        <v>6</v>
      </c>
      <c r="B8" s="35">
        <v>3922.96</v>
      </c>
    </row>
    <row r="9" spans="1:2" s="36" customFormat="1" ht="32.25" customHeight="1">
      <c r="A9" s="37" t="s">
        <v>7</v>
      </c>
      <c r="B9" s="38">
        <v>627.6736</v>
      </c>
    </row>
    <row r="10" spans="1:2" s="36" customFormat="1" ht="27.75" customHeight="1">
      <c r="A10" s="39" t="s">
        <v>15</v>
      </c>
      <c r="B10" s="38">
        <v>3.5</v>
      </c>
    </row>
    <row r="11" spans="1:2" ht="27.75" customHeight="1">
      <c r="A11" s="39" t="s">
        <v>24</v>
      </c>
      <c r="B11" s="40" t="s">
        <v>8</v>
      </c>
    </row>
    <row r="12" spans="1:2" ht="27.75" customHeight="1">
      <c r="A12" s="41" t="s">
        <v>25</v>
      </c>
      <c r="B12" s="42" t="s">
        <v>9</v>
      </c>
    </row>
    <row r="13" spans="1:2" s="44" customFormat="1" ht="27.75" customHeight="1">
      <c r="A13" s="39" t="s">
        <v>26</v>
      </c>
      <c r="B13" s="43">
        <v>287.70420000000007</v>
      </c>
    </row>
    <row r="14" spans="1:2" ht="27.75" customHeight="1">
      <c r="A14" s="39" t="s">
        <v>27</v>
      </c>
      <c r="B14" s="43" t="s">
        <v>9</v>
      </c>
    </row>
    <row r="15" spans="1:2" ht="27.75" customHeight="1" thickBot="1">
      <c r="A15" s="45" t="s">
        <v>28</v>
      </c>
      <c r="B15" s="18"/>
    </row>
    <row r="16" spans="1:2" ht="12" customHeight="1" thickTop="1">
      <c r="A16" s="46"/>
      <c r="B16" s="20"/>
    </row>
    <row r="17" spans="1:2" ht="21.75" customHeight="1">
      <c r="A17" s="47" t="s">
        <v>10</v>
      </c>
      <c r="B17" s="48"/>
    </row>
    <row r="18" ht="21.75" customHeight="1">
      <c r="A18" s="47" t="s">
        <v>11</v>
      </c>
    </row>
    <row r="19" ht="21.75" customHeight="1">
      <c r="A19" s="47" t="s">
        <v>12</v>
      </c>
    </row>
    <row r="20" s="44" customFormat="1" ht="21.75" customHeight="1">
      <c r="A20" s="49" t="s">
        <v>32</v>
      </c>
    </row>
    <row r="21" ht="21.75" customHeight="1">
      <c r="A21" s="49" t="s">
        <v>14</v>
      </c>
    </row>
    <row r="24" spans="1:2" ht="20.25">
      <c r="A24" s="29" t="s">
        <v>0</v>
      </c>
      <c r="B24" s="30"/>
    </row>
    <row r="25" spans="1:2" ht="20.25">
      <c r="A25" s="29" t="s">
        <v>1</v>
      </c>
      <c r="B25" s="30"/>
    </row>
    <row r="26" spans="1:2" ht="20.25">
      <c r="A26" s="29" t="s">
        <v>34</v>
      </c>
      <c r="B26" s="30"/>
    </row>
    <row r="27" spans="1:2" ht="20.25">
      <c r="A27" s="32"/>
      <c r="B27" s="30"/>
    </row>
    <row r="28" spans="1:2" ht="21" thickBot="1">
      <c r="A28" s="33"/>
      <c r="B28" s="30"/>
    </row>
    <row r="29" spans="1:2" ht="21" thickTop="1">
      <c r="A29" s="1" t="s">
        <v>4</v>
      </c>
      <c r="B29" s="1" t="s">
        <v>5</v>
      </c>
    </row>
    <row r="30" spans="1:2" ht="21" thickBot="1">
      <c r="A30" s="51"/>
      <c r="B30" s="51"/>
    </row>
    <row r="31" spans="1:2" ht="21" thickTop="1">
      <c r="A31" s="34" t="s">
        <v>6</v>
      </c>
      <c r="B31" s="35">
        <v>3866.31</v>
      </c>
    </row>
    <row r="32" spans="1:2" ht="20.25">
      <c r="A32" s="37" t="s">
        <v>7</v>
      </c>
      <c r="B32" s="38">
        <v>618.6096</v>
      </c>
    </row>
    <row r="33" spans="1:2" ht="20.25">
      <c r="A33" s="39" t="s">
        <v>15</v>
      </c>
      <c r="B33" s="38">
        <v>3.6</v>
      </c>
    </row>
    <row r="34" spans="1:2" ht="20.25">
      <c r="A34" s="39" t="s">
        <v>24</v>
      </c>
      <c r="B34" s="40" t="s">
        <v>8</v>
      </c>
    </row>
    <row r="35" spans="1:2" ht="20.25">
      <c r="A35" s="41" t="s">
        <v>25</v>
      </c>
      <c r="B35" s="42" t="s">
        <v>9</v>
      </c>
    </row>
    <row r="36" spans="1:2" ht="20.25">
      <c r="A36" s="39" t="s">
        <v>26</v>
      </c>
      <c r="B36" s="43">
        <v>287.7</v>
      </c>
    </row>
    <row r="37" spans="1:2" ht="20.25">
      <c r="A37" s="39" t="s">
        <v>27</v>
      </c>
      <c r="B37" s="43" t="s">
        <v>9</v>
      </c>
    </row>
    <row r="38" spans="1:2" ht="21" thickBot="1">
      <c r="A38" s="45" t="s">
        <v>28</v>
      </c>
      <c r="B38" s="18"/>
    </row>
    <row r="39" spans="1:2" ht="21" thickTop="1">
      <c r="A39" s="46"/>
      <c r="B39" s="20"/>
    </row>
    <row r="40" spans="1:2" ht="20.25">
      <c r="A40" s="47" t="s">
        <v>10</v>
      </c>
      <c r="B40" s="48"/>
    </row>
    <row r="41" ht="20.25">
      <c r="A41" s="47" t="s">
        <v>11</v>
      </c>
    </row>
    <row r="42" ht="20.25">
      <c r="A42" s="47" t="s">
        <v>12</v>
      </c>
    </row>
    <row r="43" spans="1:2" ht="20.25">
      <c r="A43" s="49"/>
      <c r="B43" s="44"/>
    </row>
    <row r="44" ht="20.25">
      <c r="A44" s="49"/>
    </row>
  </sheetData>
  <sheetProtection password="CC36" sheet="1" objects="1" scenarios="1"/>
  <mergeCells count="4">
    <mergeCell ref="A6:A7"/>
    <mergeCell ref="B6:B7"/>
    <mergeCell ref="A29:A30"/>
    <mergeCell ref="B29:B30"/>
  </mergeCells>
  <printOptions horizontalCentered="1" verticalCentered="1"/>
  <pageMargins left="0.75" right="0.75" top="1" bottom="1" header="0" footer="0"/>
  <pageSetup horizontalDpi="600" verticalDpi="6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6"/>
  <sheetViews>
    <sheetView showGridLines="0" zoomScale="50" zoomScaleNormal="50" zoomScalePageLayoutView="0" workbookViewId="0" topLeftCell="A1">
      <selection activeCell="A22" sqref="A22"/>
    </sheetView>
  </sheetViews>
  <sheetFormatPr defaultColWidth="11.421875" defaultRowHeight="12.75"/>
  <cols>
    <col min="1" max="1" width="86.421875" style="4" customWidth="1"/>
    <col min="2" max="2" width="39.421875" style="4" customWidth="1"/>
    <col min="3" max="16384" width="11.421875" style="4" customWidth="1"/>
  </cols>
  <sheetData>
    <row r="1" spans="1:2" ht="21.75" customHeight="1">
      <c r="A1" s="2" t="s">
        <v>0</v>
      </c>
      <c r="B1" s="3"/>
    </row>
    <row r="2" spans="1:2" ht="21.75" customHeight="1">
      <c r="A2" s="2" t="s">
        <v>1</v>
      </c>
      <c r="B2" s="3"/>
    </row>
    <row r="3" spans="1:2" ht="21.75" customHeight="1">
      <c r="A3" s="2" t="s">
        <v>2</v>
      </c>
      <c r="B3" s="3"/>
    </row>
    <row r="4" spans="1:2" ht="21.75" customHeight="1">
      <c r="A4" s="5"/>
      <c r="B4" s="3"/>
    </row>
    <row r="5" spans="1:2" ht="21.75" customHeight="1" thickBot="1">
      <c r="A5" s="6" t="s">
        <v>31</v>
      </c>
      <c r="B5" s="3"/>
    </row>
    <row r="6" spans="1:2" ht="21" thickTop="1">
      <c r="A6" s="52" t="s">
        <v>4</v>
      </c>
      <c r="B6" s="52" t="s">
        <v>5</v>
      </c>
    </row>
    <row r="7" spans="1:2" ht="19.5" customHeight="1" thickBot="1">
      <c r="A7" s="53"/>
      <c r="B7" s="53"/>
    </row>
    <row r="8" spans="1:2" s="10" customFormat="1" ht="27.75" customHeight="1" thickTop="1">
      <c r="A8" s="8" t="s">
        <v>6</v>
      </c>
      <c r="B8" s="9">
        <v>3890.03</v>
      </c>
    </row>
    <row r="9" spans="1:2" s="10" customFormat="1" ht="27.75" customHeight="1">
      <c r="A9" s="11" t="s">
        <v>7</v>
      </c>
      <c r="B9" s="12">
        <v>622.4048</v>
      </c>
    </row>
    <row r="10" spans="1:2" s="10" customFormat="1" ht="27.75" customHeight="1" hidden="1">
      <c r="A10" s="13" t="s">
        <v>15</v>
      </c>
      <c r="B10" s="12">
        <v>3.5</v>
      </c>
    </row>
    <row r="11" spans="1:2" ht="27.75" customHeight="1">
      <c r="A11" s="13" t="s">
        <v>24</v>
      </c>
      <c r="B11" s="14" t="s">
        <v>8</v>
      </c>
    </row>
    <row r="12" spans="1:2" ht="27.75" customHeight="1">
      <c r="A12" s="25" t="s">
        <v>25</v>
      </c>
      <c r="B12" s="15" t="s">
        <v>9</v>
      </c>
    </row>
    <row r="13" spans="1:2" s="17" customFormat="1" ht="27.75" customHeight="1">
      <c r="A13" s="13" t="s">
        <v>26</v>
      </c>
      <c r="B13" s="16">
        <v>256.7362</v>
      </c>
    </row>
    <row r="14" spans="1:2" ht="27.75" customHeight="1">
      <c r="A14" s="13" t="s">
        <v>27</v>
      </c>
      <c r="B14" s="16" t="s">
        <v>9</v>
      </c>
    </row>
    <row r="15" spans="1:2" ht="27.75" customHeight="1" thickBot="1">
      <c r="A15" s="26" t="s">
        <v>28</v>
      </c>
      <c r="B15" s="27"/>
    </row>
    <row r="16" spans="1:2" ht="12" customHeight="1" thickTop="1">
      <c r="A16" s="19"/>
      <c r="B16" s="28"/>
    </row>
    <row r="17" spans="1:2" ht="21.75" customHeight="1">
      <c r="A17" s="21" t="s">
        <v>10</v>
      </c>
      <c r="B17" s="22"/>
    </row>
    <row r="18" ht="21.75" customHeight="1">
      <c r="A18" s="21" t="s">
        <v>11</v>
      </c>
    </row>
    <row r="19" ht="21.75" customHeight="1">
      <c r="A19" s="21" t="s">
        <v>12</v>
      </c>
    </row>
    <row r="20" s="17" customFormat="1" ht="21.75" customHeight="1">
      <c r="A20" s="23" t="s">
        <v>32</v>
      </c>
    </row>
    <row r="21" ht="21.75" customHeight="1">
      <c r="A21" s="23" t="s">
        <v>14</v>
      </c>
    </row>
    <row r="25" ht="20.25">
      <c r="A25" s="24"/>
    </row>
    <row r="26" ht="20.25">
      <c r="B26" s="22"/>
    </row>
  </sheetData>
  <sheetProtection password="CC36" sheet="1" objects="1" scenarios="1"/>
  <mergeCells count="2">
    <mergeCell ref="A6:A7"/>
    <mergeCell ref="B6:B7"/>
  </mergeCells>
  <printOptions horizontalCentered="1" verticalCentered="1"/>
  <pageMargins left="0.75" right="0.75" top="1" bottom="1" header="0" footer="0"/>
  <pageSetup horizontalDpi="600" verticalDpi="6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7"/>
  <sheetViews>
    <sheetView showGridLines="0" zoomScale="50" zoomScaleNormal="50" zoomScalePageLayoutView="0" workbookViewId="0" topLeftCell="A1">
      <selection activeCell="A6" sqref="A6:A7"/>
    </sheetView>
  </sheetViews>
  <sheetFormatPr defaultColWidth="11.421875" defaultRowHeight="12.75"/>
  <cols>
    <col min="1" max="1" width="86.421875" style="4" customWidth="1"/>
    <col min="2" max="2" width="39.421875" style="4" customWidth="1"/>
    <col min="3" max="16384" width="11.421875" style="4" customWidth="1"/>
  </cols>
  <sheetData>
    <row r="1" spans="1:2" ht="21.75" customHeight="1">
      <c r="A1" s="2" t="s">
        <v>0</v>
      </c>
      <c r="B1" s="3"/>
    </row>
    <row r="2" spans="1:2" ht="21.75" customHeight="1">
      <c r="A2" s="2" t="s">
        <v>1</v>
      </c>
      <c r="B2" s="3"/>
    </row>
    <row r="3" spans="1:2" ht="21.75" customHeight="1">
      <c r="A3" s="2" t="s">
        <v>2</v>
      </c>
      <c r="B3" s="3"/>
    </row>
    <row r="4" spans="1:2" ht="21.75" customHeight="1">
      <c r="A4" s="5"/>
      <c r="B4" s="3"/>
    </row>
    <row r="5" spans="1:2" ht="21.75" customHeight="1" thickBot="1">
      <c r="A5" s="6" t="s">
        <v>30</v>
      </c>
      <c r="B5" s="3"/>
    </row>
    <row r="6" spans="1:2" ht="21" thickTop="1">
      <c r="A6" s="52" t="s">
        <v>4</v>
      </c>
      <c r="B6" s="52" t="s">
        <v>5</v>
      </c>
    </row>
    <row r="7" spans="1:2" ht="19.5" customHeight="1" thickBot="1">
      <c r="A7" s="53"/>
      <c r="B7" s="53"/>
    </row>
    <row r="8" spans="1:2" ht="12" customHeight="1" thickBot="1" thickTop="1">
      <c r="A8" s="7"/>
      <c r="B8" s="7"/>
    </row>
    <row r="9" spans="1:2" s="10" customFormat="1" ht="27.75" customHeight="1" thickTop="1">
      <c r="A9" s="8" t="s">
        <v>6</v>
      </c>
      <c r="B9" s="9">
        <v>3856.68</v>
      </c>
    </row>
    <row r="10" spans="1:2" s="10" customFormat="1" ht="27.75" customHeight="1">
      <c r="A10" s="11" t="s">
        <v>7</v>
      </c>
      <c r="B10" s="12">
        <v>576.49</v>
      </c>
    </row>
    <row r="11" spans="1:2" s="10" customFormat="1" ht="27.75" customHeight="1" hidden="1">
      <c r="A11" s="13" t="s">
        <v>15</v>
      </c>
      <c r="B11" s="12">
        <v>3.5</v>
      </c>
    </row>
    <row r="12" spans="1:2" ht="27.75" customHeight="1">
      <c r="A12" s="13" t="s">
        <v>24</v>
      </c>
      <c r="B12" s="14" t="s">
        <v>8</v>
      </c>
    </row>
    <row r="13" spans="1:2" ht="27.75" customHeight="1">
      <c r="A13" s="25" t="s">
        <v>25</v>
      </c>
      <c r="B13" s="15" t="s">
        <v>9</v>
      </c>
    </row>
    <row r="14" spans="1:2" s="17" customFormat="1" ht="27.75" customHeight="1">
      <c r="A14" s="13" t="s">
        <v>26</v>
      </c>
      <c r="B14" s="16">
        <v>240.35670000000002</v>
      </c>
    </row>
    <row r="15" spans="1:2" ht="27.75" customHeight="1">
      <c r="A15" s="13" t="s">
        <v>27</v>
      </c>
      <c r="B15" s="16" t="s">
        <v>9</v>
      </c>
    </row>
    <row r="16" spans="1:2" ht="27.75" customHeight="1" thickBot="1">
      <c r="A16" s="26" t="s">
        <v>28</v>
      </c>
      <c r="B16" s="27"/>
    </row>
    <row r="17" spans="1:2" ht="12" customHeight="1" thickTop="1">
      <c r="A17" s="19"/>
      <c r="B17" s="28"/>
    </row>
    <row r="18" spans="1:2" ht="21.75" customHeight="1">
      <c r="A18" s="21" t="s">
        <v>10</v>
      </c>
      <c r="B18" s="22"/>
    </row>
    <row r="19" ht="21.75" customHeight="1">
      <c r="A19" s="21" t="s">
        <v>11</v>
      </c>
    </row>
    <row r="20" ht="21.75" customHeight="1">
      <c r="A20" s="21" t="s">
        <v>12</v>
      </c>
    </row>
    <row r="21" s="17" customFormat="1" ht="21.75" customHeight="1">
      <c r="A21" s="23" t="s">
        <v>13</v>
      </c>
    </row>
    <row r="22" ht="21.75" customHeight="1">
      <c r="A22" s="23" t="s">
        <v>14</v>
      </c>
    </row>
    <row r="26" ht="20.25">
      <c r="A26" s="24"/>
    </row>
    <row r="27" ht="20.25">
      <c r="B27" s="22"/>
    </row>
  </sheetData>
  <sheetProtection password="CDF6" sheet="1" objects="1" scenarios="1"/>
  <mergeCells count="2">
    <mergeCell ref="A6:A7"/>
    <mergeCell ref="B6:B7"/>
  </mergeCells>
  <printOptions horizontalCentered="1" verticalCentered="1"/>
  <pageMargins left="0.75" right="0.75" top="1" bottom="1" header="0" footer="0"/>
  <pageSetup horizontalDpi="600" verticalDpi="600" orientation="landscape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7"/>
  <sheetViews>
    <sheetView showGridLines="0" zoomScale="50" zoomScaleNormal="50" zoomScalePageLayoutView="0" workbookViewId="0" topLeftCell="A1">
      <selection activeCell="A5" sqref="A5"/>
    </sheetView>
  </sheetViews>
  <sheetFormatPr defaultColWidth="11.421875" defaultRowHeight="12.75"/>
  <cols>
    <col min="1" max="1" width="86.421875" style="4" customWidth="1"/>
    <col min="2" max="2" width="39.421875" style="4" customWidth="1"/>
    <col min="3" max="16384" width="11.421875" style="4" customWidth="1"/>
  </cols>
  <sheetData>
    <row r="1" spans="1:2" ht="21.75" customHeight="1">
      <c r="A1" s="2" t="s">
        <v>0</v>
      </c>
      <c r="B1" s="3"/>
    </row>
    <row r="2" spans="1:2" ht="21.75" customHeight="1">
      <c r="A2" s="2" t="s">
        <v>1</v>
      </c>
      <c r="B2" s="3"/>
    </row>
    <row r="3" spans="1:2" ht="21.75" customHeight="1">
      <c r="A3" s="2" t="s">
        <v>2</v>
      </c>
      <c r="B3" s="3"/>
    </row>
    <row r="4" spans="1:2" ht="21.75" customHeight="1">
      <c r="A4" s="5"/>
      <c r="B4" s="3"/>
    </row>
    <row r="5" spans="1:2" ht="21.75" customHeight="1" thickBot="1">
      <c r="A5" s="6" t="str">
        <f>'[13]Res. MINMINAS'!A7</f>
        <v>VIGENCIA:  0:00 horas 1 de JULIO de  2008.</v>
      </c>
      <c r="B5" s="3"/>
    </row>
    <row r="6" spans="1:2" ht="21" thickTop="1">
      <c r="A6" s="52" t="s">
        <v>4</v>
      </c>
      <c r="B6" s="52" t="s">
        <v>5</v>
      </c>
    </row>
    <row r="7" spans="1:2" ht="19.5" customHeight="1" thickBot="1">
      <c r="A7" s="53"/>
      <c r="B7" s="53"/>
    </row>
    <row r="8" spans="1:2" ht="12" customHeight="1" thickBot="1" thickTop="1">
      <c r="A8" s="7"/>
      <c r="B8" s="7"/>
    </row>
    <row r="9" spans="1:2" s="10" customFormat="1" ht="27.75" customHeight="1" thickTop="1">
      <c r="A9" s="8" t="s">
        <v>6</v>
      </c>
      <c r="B9" s="9">
        <f>ROUND(('[13]Res. MINMINAS'!C10),2)</f>
        <v>3795.99</v>
      </c>
    </row>
    <row r="10" spans="1:2" s="10" customFormat="1" ht="27.75" customHeight="1">
      <c r="A10" s="11" t="s">
        <v>7</v>
      </c>
      <c r="B10" s="12">
        <f>+'[13]Res. MINMINAS'!C11</f>
        <v>576.49</v>
      </c>
    </row>
    <row r="11" spans="1:2" s="10" customFormat="1" ht="27.75" customHeight="1" hidden="1">
      <c r="A11" s="13" t="s">
        <v>15</v>
      </c>
      <c r="B11" s="12">
        <f>+'[13]Res. MINMINAS'!C12</f>
        <v>3.5</v>
      </c>
    </row>
    <row r="12" spans="1:2" ht="27.75" customHeight="1">
      <c r="A12" s="13" t="s">
        <v>24</v>
      </c>
      <c r="B12" s="14" t="s">
        <v>8</v>
      </c>
    </row>
    <row r="13" spans="1:2" ht="27.75" customHeight="1">
      <c r="A13" s="25" t="s">
        <v>25</v>
      </c>
      <c r="B13" s="15" t="s">
        <v>9</v>
      </c>
    </row>
    <row r="14" spans="1:2" s="17" customFormat="1" ht="27.75" customHeight="1">
      <c r="A14" s="13" t="s">
        <v>26</v>
      </c>
      <c r="B14" s="16">
        <f>'[13]Res. MINMINAS'!C16</f>
        <v>221.43290000000005</v>
      </c>
    </row>
    <row r="15" spans="1:2" ht="27.75" customHeight="1">
      <c r="A15" s="13" t="s">
        <v>27</v>
      </c>
      <c r="B15" s="16" t="s">
        <v>9</v>
      </c>
    </row>
    <row r="16" spans="1:2" ht="27.75" customHeight="1" thickBot="1">
      <c r="A16" s="26" t="s">
        <v>28</v>
      </c>
      <c r="B16" s="27"/>
    </row>
    <row r="17" spans="1:2" ht="12" customHeight="1" thickTop="1">
      <c r="A17" s="19"/>
      <c r="B17" s="28"/>
    </row>
    <row r="18" spans="1:2" ht="21.75" customHeight="1">
      <c r="A18" s="21" t="s">
        <v>10</v>
      </c>
      <c r="B18" s="22"/>
    </row>
    <row r="19" ht="21.75" customHeight="1">
      <c r="A19" s="21" t="s">
        <v>11</v>
      </c>
    </row>
    <row r="20" ht="21.75" customHeight="1">
      <c r="A20" s="21" t="s">
        <v>12</v>
      </c>
    </row>
    <row r="21" s="17" customFormat="1" ht="21.75" customHeight="1">
      <c r="A21" s="23" t="s">
        <v>13</v>
      </c>
    </row>
    <row r="22" ht="21.75" customHeight="1">
      <c r="A22" s="23" t="s">
        <v>14</v>
      </c>
    </row>
    <row r="26" ht="20.25">
      <c r="A26" s="24"/>
    </row>
    <row r="27" ht="20.25">
      <c r="B27" s="22"/>
    </row>
  </sheetData>
  <sheetProtection password="CDF6" sheet="1" objects="1" scenarios="1"/>
  <mergeCells count="2">
    <mergeCell ref="A6:A7"/>
    <mergeCell ref="B6:B7"/>
  </mergeCells>
  <printOptions horizontalCentered="1" verticalCentered="1"/>
  <pageMargins left="0.75" right="0.75" top="1" bottom="1" header="0" footer="0"/>
  <pageSetup horizontalDpi="600" verticalDpi="600" orientation="landscape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7"/>
  <sheetViews>
    <sheetView showGridLines="0" zoomScale="50" zoomScaleNormal="50" zoomScalePageLayoutView="0" workbookViewId="0" topLeftCell="A1">
      <selection activeCell="A8" sqref="A8"/>
    </sheetView>
  </sheetViews>
  <sheetFormatPr defaultColWidth="11.421875" defaultRowHeight="12.75"/>
  <cols>
    <col min="1" max="1" width="86.421875" style="4" customWidth="1"/>
    <col min="2" max="2" width="39.421875" style="4" customWidth="1"/>
    <col min="3" max="16384" width="11.421875" style="4" customWidth="1"/>
  </cols>
  <sheetData>
    <row r="1" spans="1:2" ht="21.75" customHeight="1">
      <c r="A1" s="2" t="s">
        <v>0</v>
      </c>
      <c r="B1" s="3"/>
    </row>
    <row r="2" spans="1:2" ht="21.75" customHeight="1">
      <c r="A2" s="2" t="s">
        <v>1</v>
      </c>
      <c r="B2" s="3"/>
    </row>
    <row r="3" spans="1:2" ht="21.75" customHeight="1">
      <c r="A3" s="2" t="s">
        <v>2</v>
      </c>
      <c r="B3" s="3"/>
    </row>
    <row r="4" spans="1:2" ht="21.75" customHeight="1">
      <c r="A4" s="5"/>
      <c r="B4" s="3"/>
    </row>
    <row r="5" spans="1:2" ht="21.75" customHeight="1" thickBot="1">
      <c r="A5" s="6" t="str">
        <f>'[12]Res. MINMINAS'!A7</f>
        <v>VIGENCIA:  0:00 horas 1 de JUNIO de  2008.</v>
      </c>
      <c r="B5" s="3"/>
    </row>
    <row r="6" spans="1:2" ht="21" thickTop="1">
      <c r="A6" s="52" t="s">
        <v>4</v>
      </c>
      <c r="B6" s="52" t="s">
        <v>5</v>
      </c>
    </row>
    <row r="7" spans="1:2" ht="19.5" customHeight="1" thickBot="1">
      <c r="A7" s="53"/>
      <c r="B7" s="53"/>
    </row>
    <row r="8" spans="1:2" ht="12" customHeight="1" thickBot="1" thickTop="1">
      <c r="A8" s="7"/>
      <c r="B8" s="7"/>
    </row>
    <row r="9" spans="1:2" s="10" customFormat="1" ht="27.75" customHeight="1" thickTop="1">
      <c r="A9" s="8" t="s">
        <v>6</v>
      </c>
      <c r="B9" s="9">
        <f>ROUND(('[12]Res. MINMINAS'!C10),2)</f>
        <v>3705.99</v>
      </c>
    </row>
    <row r="10" spans="1:2" s="10" customFormat="1" ht="27.75" customHeight="1">
      <c r="A10" s="11" t="s">
        <v>7</v>
      </c>
      <c r="B10" s="12">
        <f>ROUND((B9*0.16),2)</f>
        <v>592.96</v>
      </c>
    </row>
    <row r="11" spans="1:2" s="10" customFormat="1" ht="27.75" customHeight="1" hidden="1">
      <c r="A11" s="13" t="s">
        <v>15</v>
      </c>
      <c r="B11" s="12">
        <f>+'[12]Res. MINMINAS'!C12</f>
        <v>3.5</v>
      </c>
    </row>
    <row r="12" spans="1:2" ht="27.75" customHeight="1">
      <c r="A12" s="13" t="s">
        <v>24</v>
      </c>
      <c r="B12" s="14" t="s">
        <v>8</v>
      </c>
    </row>
    <row r="13" spans="1:2" ht="27.75" customHeight="1">
      <c r="A13" s="25" t="s">
        <v>25</v>
      </c>
      <c r="B13" s="15" t="s">
        <v>9</v>
      </c>
    </row>
    <row r="14" spans="1:2" s="17" customFormat="1" ht="27.75" customHeight="1">
      <c r="A14" s="13" t="s">
        <v>26</v>
      </c>
      <c r="B14" s="16">
        <f>'[12]Res. MINMINAS'!C16</f>
        <v>231.05680000000004</v>
      </c>
    </row>
    <row r="15" spans="1:2" ht="27.75" customHeight="1">
      <c r="A15" s="13" t="s">
        <v>27</v>
      </c>
      <c r="B15" s="16" t="s">
        <v>9</v>
      </c>
    </row>
    <row r="16" spans="1:2" ht="27.75" customHeight="1" thickBot="1">
      <c r="A16" s="26" t="s">
        <v>28</v>
      </c>
      <c r="B16" s="27"/>
    </row>
    <row r="17" spans="1:2" ht="12" customHeight="1" thickTop="1">
      <c r="A17" s="19"/>
      <c r="B17" s="28"/>
    </row>
    <row r="18" spans="1:2" ht="21.75" customHeight="1">
      <c r="A18" s="21" t="s">
        <v>10</v>
      </c>
      <c r="B18" s="22"/>
    </row>
    <row r="19" ht="21.75" customHeight="1">
      <c r="A19" s="21" t="s">
        <v>11</v>
      </c>
    </row>
    <row r="20" ht="21.75" customHeight="1">
      <c r="A20" s="21" t="s">
        <v>12</v>
      </c>
    </row>
    <row r="21" s="17" customFormat="1" ht="21.75" customHeight="1">
      <c r="A21" s="23" t="s">
        <v>13</v>
      </c>
    </row>
    <row r="22" ht="21.75" customHeight="1">
      <c r="A22" s="23" t="s">
        <v>14</v>
      </c>
    </row>
    <row r="26" ht="20.25">
      <c r="A26" s="24"/>
    </row>
    <row r="27" ht="20.25">
      <c r="B27" s="22"/>
    </row>
  </sheetData>
  <sheetProtection password="CDF6" sheet="1" objects="1" scenarios="1"/>
  <mergeCells count="2">
    <mergeCell ref="A6:A7"/>
    <mergeCell ref="B6:B7"/>
  </mergeCells>
  <printOptions horizontalCentered="1" verticalCentered="1"/>
  <pageMargins left="0.75" right="0.75" top="1" bottom="1" header="0" footer="0"/>
  <pageSetup horizontalDpi="600" verticalDpi="600" orientation="landscape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7"/>
  <sheetViews>
    <sheetView showGridLines="0" zoomScale="50" zoomScaleNormal="50" zoomScalePageLayoutView="0" workbookViewId="0" topLeftCell="A1">
      <selection activeCell="A1" sqref="A1"/>
    </sheetView>
  </sheetViews>
  <sheetFormatPr defaultColWidth="11.421875" defaultRowHeight="12.75"/>
  <cols>
    <col min="1" max="1" width="86.421875" style="4" customWidth="1"/>
    <col min="2" max="2" width="39.421875" style="4" customWidth="1"/>
    <col min="3" max="16384" width="11.421875" style="4" customWidth="1"/>
  </cols>
  <sheetData>
    <row r="1" spans="1:2" ht="21.75" customHeight="1">
      <c r="A1" s="2" t="s">
        <v>0</v>
      </c>
      <c r="B1" s="3"/>
    </row>
    <row r="2" spans="1:2" ht="21.75" customHeight="1">
      <c r="A2" s="2" t="s">
        <v>1</v>
      </c>
      <c r="B2" s="3"/>
    </row>
    <row r="3" spans="1:2" ht="21.75" customHeight="1">
      <c r="A3" s="2" t="s">
        <v>2</v>
      </c>
      <c r="B3" s="3"/>
    </row>
    <row r="4" spans="1:2" ht="21.75" customHeight="1">
      <c r="A4" s="5"/>
      <c r="B4" s="3"/>
    </row>
    <row r="5" spans="1:2" ht="21.75" customHeight="1" thickBot="1">
      <c r="A5" s="6" t="s">
        <v>23</v>
      </c>
      <c r="B5" s="3"/>
    </row>
    <row r="6" spans="1:2" ht="21" thickTop="1">
      <c r="A6" s="52" t="s">
        <v>4</v>
      </c>
      <c r="B6" s="52" t="s">
        <v>5</v>
      </c>
    </row>
    <row r="7" spans="1:2" ht="19.5" customHeight="1" thickBot="1">
      <c r="A7" s="53"/>
      <c r="B7" s="53"/>
    </row>
    <row r="8" spans="1:2" ht="12" customHeight="1" thickBot="1" thickTop="1">
      <c r="A8" s="7"/>
      <c r="B8" s="7"/>
    </row>
    <row r="9" spans="1:2" s="10" customFormat="1" ht="27.75" customHeight="1" thickTop="1">
      <c r="A9" s="8" t="s">
        <v>6</v>
      </c>
      <c r="B9" s="9">
        <v>3603.05</v>
      </c>
    </row>
    <row r="10" spans="1:2" s="10" customFormat="1" ht="27.75" customHeight="1">
      <c r="A10" s="11" t="s">
        <v>7</v>
      </c>
      <c r="B10" s="12">
        <v>576.49</v>
      </c>
    </row>
    <row r="11" spans="1:2" s="10" customFormat="1" ht="27.75" customHeight="1" hidden="1">
      <c r="A11" s="13" t="s">
        <v>15</v>
      </c>
      <c r="B11" s="12">
        <v>3.5</v>
      </c>
    </row>
    <row r="12" spans="1:2" ht="27.75" customHeight="1">
      <c r="A12" s="13" t="s">
        <v>24</v>
      </c>
      <c r="B12" s="14" t="s">
        <v>8</v>
      </c>
    </row>
    <row r="13" spans="1:2" ht="27.75" customHeight="1">
      <c r="A13" s="25" t="s">
        <v>25</v>
      </c>
      <c r="B13" s="15" t="s">
        <v>9</v>
      </c>
    </row>
    <row r="14" spans="1:2" s="17" customFormat="1" ht="27.75" customHeight="1">
      <c r="A14" s="13" t="s">
        <v>26</v>
      </c>
      <c r="B14" s="16">
        <v>233.89340000000007</v>
      </c>
    </row>
    <row r="15" spans="1:2" ht="27.75" customHeight="1">
      <c r="A15" s="13" t="s">
        <v>27</v>
      </c>
      <c r="B15" s="16" t="s">
        <v>9</v>
      </c>
    </row>
    <row r="16" spans="1:2" ht="27.75" customHeight="1" thickBot="1">
      <c r="A16" s="26" t="s">
        <v>28</v>
      </c>
      <c r="B16" s="27"/>
    </row>
    <row r="17" spans="1:2" ht="12" customHeight="1" thickTop="1">
      <c r="A17" s="19"/>
      <c r="B17" s="28"/>
    </row>
    <row r="18" spans="1:2" ht="21.75" customHeight="1">
      <c r="A18" s="21" t="s">
        <v>10</v>
      </c>
      <c r="B18" s="22"/>
    </row>
    <row r="19" ht="21.75" customHeight="1">
      <c r="A19" s="21" t="s">
        <v>11</v>
      </c>
    </row>
    <row r="20" ht="21.75" customHeight="1">
      <c r="A20" s="21" t="s">
        <v>12</v>
      </c>
    </row>
    <row r="21" s="17" customFormat="1" ht="21.75" customHeight="1">
      <c r="A21" s="23" t="s">
        <v>13</v>
      </c>
    </row>
    <row r="22" ht="21.75" customHeight="1">
      <c r="A22" s="23" t="s">
        <v>14</v>
      </c>
    </row>
    <row r="26" ht="20.25">
      <c r="A26" s="24"/>
    </row>
    <row r="27" ht="20.25">
      <c r="B27" s="22"/>
    </row>
  </sheetData>
  <sheetProtection password="CC36" sheet="1" objects="1" scenarios="1"/>
  <mergeCells count="2">
    <mergeCell ref="A6:A7"/>
    <mergeCell ref="B6:B7"/>
  </mergeCells>
  <printOptions horizontalCentered="1" verticalCentered="1"/>
  <pageMargins left="0.75" right="0.75" top="1" bottom="1" header="0" footer="0"/>
  <pageSetup horizontalDpi="600" verticalDpi="600" orientation="landscape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7"/>
  <sheetViews>
    <sheetView showGridLines="0" zoomScale="50" zoomScaleNormal="50" zoomScalePageLayoutView="0" workbookViewId="0" topLeftCell="A1">
      <selection activeCell="A1" sqref="A1"/>
    </sheetView>
  </sheetViews>
  <sheetFormatPr defaultColWidth="11.421875" defaultRowHeight="12.75"/>
  <cols>
    <col min="1" max="1" width="86.421875" style="4" customWidth="1"/>
    <col min="2" max="2" width="39.421875" style="4" customWidth="1"/>
    <col min="3" max="16384" width="11.421875" style="4" customWidth="1"/>
  </cols>
  <sheetData>
    <row r="1" spans="1:2" ht="21.75" customHeight="1">
      <c r="A1" s="2" t="s">
        <v>0</v>
      </c>
      <c r="B1" s="3"/>
    </row>
    <row r="2" spans="1:2" ht="21.75" customHeight="1">
      <c r="A2" s="2" t="s">
        <v>1</v>
      </c>
      <c r="B2" s="3"/>
    </row>
    <row r="3" spans="1:2" ht="21.75" customHeight="1">
      <c r="A3" s="2" t="s">
        <v>2</v>
      </c>
      <c r="B3" s="3"/>
    </row>
    <row r="4" spans="1:2" ht="21.75" customHeight="1">
      <c r="A4" s="5"/>
      <c r="B4" s="3"/>
    </row>
    <row r="5" spans="1:2" ht="21.75" customHeight="1" thickBot="1">
      <c r="A5" s="6" t="s">
        <v>22</v>
      </c>
      <c r="B5" s="3"/>
    </row>
    <row r="6" spans="1:2" ht="21" thickTop="1">
      <c r="A6" s="52" t="s">
        <v>4</v>
      </c>
      <c r="B6" s="52" t="s">
        <v>5</v>
      </c>
    </row>
    <row r="7" spans="1:2" ht="19.5" customHeight="1" thickBot="1">
      <c r="A7" s="53"/>
      <c r="B7" s="53"/>
    </row>
    <row r="8" spans="1:2" ht="12" customHeight="1" thickBot="1" thickTop="1">
      <c r="A8" s="7"/>
      <c r="B8" s="7"/>
    </row>
    <row r="9" spans="1:2" s="10" customFormat="1" ht="27.75" customHeight="1" thickTop="1">
      <c r="A9" s="8" t="s">
        <v>6</v>
      </c>
      <c r="B9" s="9">
        <v>3531.02</v>
      </c>
    </row>
    <row r="10" spans="1:2" s="10" customFormat="1" ht="27.75" customHeight="1">
      <c r="A10" s="11" t="s">
        <v>7</v>
      </c>
      <c r="B10" s="12">
        <v>564.96</v>
      </c>
    </row>
    <row r="11" spans="1:2" s="10" customFormat="1" ht="27.75" customHeight="1">
      <c r="A11" s="13" t="s">
        <v>15</v>
      </c>
      <c r="B11" s="12">
        <v>0</v>
      </c>
    </row>
    <row r="12" spans="1:2" ht="27.75" customHeight="1">
      <c r="A12" s="13" t="s">
        <v>16</v>
      </c>
      <c r="B12" s="14" t="s">
        <v>8</v>
      </c>
    </row>
    <row r="13" spans="1:2" ht="27.75" customHeight="1">
      <c r="A13" s="25" t="s">
        <v>17</v>
      </c>
      <c r="B13" s="15" t="s">
        <v>9</v>
      </c>
    </row>
    <row r="14" spans="1:2" s="17" customFormat="1" ht="27.75" customHeight="1">
      <c r="A14" s="13" t="s">
        <v>18</v>
      </c>
      <c r="B14" s="16">
        <v>240.32574800000012</v>
      </c>
    </row>
    <row r="15" spans="1:2" ht="27.75" customHeight="1">
      <c r="A15" s="13" t="s">
        <v>19</v>
      </c>
      <c r="B15" s="16" t="s">
        <v>9</v>
      </c>
    </row>
    <row r="16" spans="1:2" ht="27.75" customHeight="1" thickBot="1">
      <c r="A16" s="26" t="s">
        <v>20</v>
      </c>
      <c r="B16" s="27"/>
    </row>
    <row r="17" spans="1:2" ht="12" customHeight="1" thickTop="1">
      <c r="A17" s="19"/>
      <c r="B17" s="28"/>
    </row>
    <row r="18" spans="1:2" ht="21.75" customHeight="1">
      <c r="A18" s="21" t="s">
        <v>10</v>
      </c>
      <c r="B18" s="22"/>
    </row>
    <row r="19" ht="21.75" customHeight="1">
      <c r="A19" s="21" t="s">
        <v>11</v>
      </c>
    </row>
    <row r="20" ht="21.75" customHeight="1">
      <c r="A20" s="21" t="s">
        <v>12</v>
      </c>
    </row>
    <row r="21" s="17" customFormat="1" ht="21.75" customHeight="1">
      <c r="A21" s="23" t="s">
        <v>13</v>
      </c>
    </row>
    <row r="22" ht="21.75" customHeight="1">
      <c r="A22" s="23" t="s">
        <v>14</v>
      </c>
    </row>
    <row r="26" ht="20.25">
      <c r="A26" s="24"/>
    </row>
    <row r="27" ht="20.25">
      <c r="B27" s="22"/>
    </row>
  </sheetData>
  <sheetProtection password="CC36" sheet="1" objects="1" scenarios="1"/>
  <mergeCells count="2">
    <mergeCell ref="A6:A7"/>
    <mergeCell ref="B6:B7"/>
  </mergeCells>
  <printOptions horizontalCentered="1" verticalCentered="1"/>
  <pageMargins left="0.75" right="0.75" top="1" bottom="1" header="0" footer="0"/>
  <pageSetup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ECOPETROL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ECOPETROL</dc:creator>
  <cp:keywords/>
  <dc:description/>
  <cp:lastModifiedBy>everis</cp:lastModifiedBy>
  <dcterms:created xsi:type="dcterms:W3CDTF">2008-01-04T14:37:53Z</dcterms:created>
  <dcterms:modified xsi:type="dcterms:W3CDTF">2020-03-06T13:46:13Z</dcterms:modified>
  <cp:category/>
  <cp:version/>
  <cp:contentType/>
  <cp:contentStatus/>
</cp:coreProperties>
</file>