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'ABRIL'!#REF!</definedName>
    <definedName name="_xlnm.Print_Area" localSheetId="4">'AGOSTO'!#REF!</definedName>
    <definedName name="_xlnm.Print_Area" localSheetId="0">'DICIEMBRE'!#REF!</definedName>
    <definedName name="_xlnm.Print_Area" localSheetId="11">'ENERO'!#REF!</definedName>
    <definedName name="_xlnm.Print_Area" localSheetId="10">'FEBRERO'!#REF!</definedName>
    <definedName name="_xlnm.Print_Area" localSheetId="5">'JULIO'!#REF!</definedName>
    <definedName name="_xlnm.Print_Area" localSheetId="6">'JUNIO'!#REF!</definedName>
    <definedName name="_xlnm.Print_Area" localSheetId="9">'MARZO'!#REF!</definedName>
    <definedName name="_xlnm.Print_Area" localSheetId="7">'MAYO'!#REF!</definedName>
    <definedName name="_xlnm.Print_Area" localSheetId="1">'NOVIEMBRE'!#REF!</definedName>
    <definedName name="_xlnm.Print_Area" localSheetId="2">'OCTUBRE'!#REF!</definedName>
    <definedName name="_xlnm.Print_Area" localSheetId="3">'SEPTIEMBRE'!#REF!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9">'[1]TARIF2002'!#REF!</definedName>
    <definedName name="ERR" localSheetId="7">'[1]TARIF2002'!#REF!</definedName>
    <definedName name="ERR" localSheetId="1">'[1]TARIF2002'!#REF!</definedName>
    <definedName name="ERR" localSheetId="2">'[1]TARIF2002'!#REF!</definedName>
    <definedName name="ERR" localSheetId="3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0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9">'[1]TARIF2002'!#REF!</definedName>
    <definedName name="ERROR3" localSheetId="7">'[1]TARIF2002'!#REF!</definedName>
    <definedName name="ERROR3" localSheetId="1">'[1]TARIF2002'!#REF!</definedName>
    <definedName name="ERROR3" localSheetId="2">'[1]TARIF2002'!#REF!</definedName>
    <definedName name="ERROR3" localSheetId="3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9">'[1]TARIF2002'!#REF!</definedName>
    <definedName name="ERROR5" localSheetId="7">'[1]TARIF2002'!#REF!</definedName>
    <definedName name="ERROR5" localSheetId="1">'[1]TARIF2002'!#REF!</definedName>
    <definedName name="ERROR5" localSheetId="2">'[1]TARIF2002'!#REF!</definedName>
    <definedName name="ERROR5" localSheetId="3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>'[4]RICS NUEVA HOJA DIARIA'!$A$1:$AB$42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9">'[3]TARIF2002'!#REF!</definedName>
    <definedName name="Q" localSheetId="7">'[3]TARIF2002'!#REF!</definedName>
    <definedName name="Q" localSheetId="1">'[3]TARIF2002'!#REF!</definedName>
    <definedName name="Q" localSheetId="2">'[3]TARIF2002'!#REF!</definedName>
    <definedName name="Q" localSheetId="3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9">'[1]TARIF2002'!#REF!</definedName>
    <definedName name="QE" localSheetId="7">'[1]TARIF2002'!#REF!</definedName>
    <definedName name="QE" localSheetId="1">'[1]TARIF2002'!#REF!</definedName>
    <definedName name="QE" localSheetId="2">'[1]TARIF2002'!#REF!</definedName>
    <definedName name="QE" localSheetId="3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9">'[1]TARIF2002'!#REF!</definedName>
    <definedName name="QE_TE" localSheetId="7">'[1]TARIF2002'!#REF!</definedName>
    <definedName name="QE_TE" localSheetId="1">'[1]TARIF2002'!#REF!</definedName>
    <definedName name="QE_TE" localSheetId="2">'[1]TARIF2002'!#REF!</definedName>
    <definedName name="QE_TE" localSheetId="3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9">'[1]TARIF2002'!#REF!</definedName>
    <definedName name="QI" localSheetId="7">'[1]TARIF2002'!#REF!</definedName>
    <definedName name="QI" localSheetId="1">'[1]TARIF2002'!#REF!</definedName>
    <definedName name="QI" localSheetId="2">'[1]TARIF2002'!#REF!</definedName>
    <definedName name="QI" localSheetId="3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9">'[1]TARIF2002'!#REF!</definedName>
    <definedName name="QI_TI" localSheetId="7">'[1]TARIF2002'!#REF!</definedName>
    <definedName name="QI_TI" localSheetId="1">'[1]TARIF2002'!#REF!</definedName>
    <definedName name="QI_TI" localSheetId="2">'[1]TARIF2002'!#REF!</definedName>
    <definedName name="QI_TI" localSheetId="3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9">'[1]TARIF2002'!#REF!</definedName>
    <definedName name="QN" localSheetId="7">'[1]TARIF2002'!#REF!</definedName>
    <definedName name="QN" localSheetId="1">'[1]TARIF2002'!#REF!</definedName>
    <definedName name="QN" localSheetId="2">'[1]TARIF2002'!#REF!</definedName>
    <definedName name="QN" localSheetId="3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9">'[1]TARIF2002'!#REF!</definedName>
    <definedName name="QN_QI" localSheetId="7">'[1]TARIF2002'!#REF!</definedName>
    <definedName name="QN_QI" localSheetId="1">'[1]TARIF2002'!#REF!</definedName>
    <definedName name="QN_QI" localSheetId="2">'[1]TARIF2002'!#REF!</definedName>
    <definedName name="QN_QI" localSheetId="3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9">'[3]TARIF2002'!#REF!</definedName>
    <definedName name="QNS" localSheetId="7">'[3]TARIF2002'!#REF!</definedName>
    <definedName name="QNS" localSheetId="1">'[3]TARIF2002'!#REF!</definedName>
    <definedName name="QNS" localSheetId="2">'[3]TARIF2002'!#REF!</definedName>
    <definedName name="QNS" localSheetId="3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0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0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9">'[1]TARIF2002'!#REF!</definedName>
    <definedName name="TE" localSheetId="7">'[1]TARIF2002'!#REF!</definedName>
    <definedName name="TE" localSheetId="1">'[1]TARIF2002'!#REF!</definedName>
    <definedName name="TE" localSheetId="2">'[1]TARIF2002'!#REF!</definedName>
    <definedName name="TE" localSheetId="3">'[1]TARIF2002'!#REF!</definedName>
    <definedName name="TE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1">'[1]TARIF2002'!#REF!</definedName>
    <definedName name="TI" localSheetId="2">'[1]TARIF2002'!#REF!</definedName>
    <definedName name="TI" localSheetId="3">'[1]TARIF2002'!#REF!</definedName>
    <definedName name="TI">'[1]TARIF2002'!#REF!</definedName>
    <definedName name="TITU" localSheetId="0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<sst xmlns="http://schemas.openxmlformats.org/spreadsheetml/2006/main" count="1695" uniqueCount="61">
  <si>
    <t xml:space="preserve">ESTRUCTURA DE PRECIOS DE COMBUSTIBLES LIQUIDOS </t>
  </si>
  <si>
    <t>ZONAS DE FRONTERA DEL DEPARTAMENTO DEL VAUPÉS</t>
  </si>
  <si>
    <t>PLANTA DE ABASTO MANSILLA</t>
  </si>
  <si>
    <t>$/Galón</t>
  </si>
  <si>
    <t>VIGENCIA:  0:00 horas 1 de ENERO de  2008.</t>
  </si>
  <si>
    <t>COMPONENTES DEL PRECIO</t>
  </si>
  <si>
    <t>GASOLINA MOTOR</t>
  </si>
  <si>
    <t xml:space="preserve">ACPM </t>
  </si>
  <si>
    <t>CORRIENTE  OXIGENADA(1)</t>
  </si>
  <si>
    <t>1.</t>
  </si>
  <si>
    <t xml:space="preserve">Ingreso al Productor  </t>
  </si>
  <si>
    <t>2.</t>
  </si>
  <si>
    <t>Tarifa de Transporte</t>
  </si>
  <si>
    <t>3.</t>
  </si>
  <si>
    <t>Transporte y/o manejo Alcohol Carburante (**)</t>
  </si>
  <si>
    <t>4.</t>
  </si>
  <si>
    <t>Recuperación costos Ley 681 (2)</t>
  </si>
  <si>
    <t>5.</t>
  </si>
  <si>
    <t>Precio de venta al distr. Mayorista</t>
  </si>
  <si>
    <t>6.</t>
  </si>
  <si>
    <t>Margen mayorista (3)</t>
  </si>
  <si>
    <t>7.</t>
  </si>
  <si>
    <t>Sobretasa</t>
  </si>
  <si>
    <t>8.</t>
  </si>
  <si>
    <t>Precio de venta en planta de abasto mayorista</t>
  </si>
  <si>
    <t>(*)</t>
  </si>
  <si>
    <t>9.</t>
  </si>
  <si>
    <t>Tarifa transporte terrestre Planta de Abasto-aeropuerto (6)</t>
  </si>
  <si>
    <t>10.</t>
  </si>
  <si>
    <t>Flete aéreo (6)</t>
  </si>
  <si>
    <t>11.</t>
  </si>
  <si>
    <t>Margen minorista (3)</t>
  </si>
  <si>
    <t>12.</t>
  </si>
  <si>
    <t>Perdida por Evaporación</t>
  </si>
  <si>
    <t>(***)</t>
  </si>
  <si>
    <t>13.</t>
  </si>
  <si>
    <t xml:space="preserve">Flete aereo Mitu a Est. de servicio </t>
  </si>
  <si>
    <t>(1) Resolución del Ministerio de Minas y Energía No.181088 del 23 de agosto de 2005</t>
  </si>
  <si>
    <t>(2) Resolución del Ministerio de Minas y Energía No. 18 1701 del 14 de diciembre de 2004</t>
  </si>
  <si>
    <t>(3) Valores máximos autorizados por el Ministerio de Minas y Energía mediante resolución 181561 de  30 Diciembre 2002</t>
  </si>
  <si>
    <t>(*) Calculado de acuerdo con Resolución 181336 del 30 de agosto de 2007</t>
  </si>
  <si>
    <t>(**) Se calcularán en cada sitio de entrega habilitado dependiendo de las tarifas por poliductos y de alcohol que correspondan.</t>
  </si>
  <si>
    <t>(***) 0.4% del precio de venta en Planta de Abasto Mayorista.</t>
  </si>
  <si>
    <t>PLANTA DE ABASTO PUENTE ARANDA</t>
  </si>
  <si>
    <t xml:space="preserve"> $/Galón</t>
  </si>
  <si>
    <t>PLANTA DE ABASTO AGUAZUL</t>
  </si>
  <si>
    <t>Margen mayorista (3) (4)</t>
  </si>
  <si>
    <t>(4) Corresponderá como máximo al doble del margen fijado y modificado por la Resolución 181334 del 30 de agosto de 2007</t>
  </si>
  <si>
    <t>(*) Definido libremente por el respectivo agente de la cadena de distribución.</t>
  </si>
  <si>
    <t>Tarifa de Marcación</t>
  </si>
  <si>
    <t>14.</t>
  </si>
  <si>
    <t>15.</t>
  </si>
  <si>
    <t>15</t>
  </si>
  <si>
    <t>VIGENCIA:  0:00 horas 1 de FEBRERO de  2008.</t>
  </si>
  <si>
    <t>VIGENCIA:  0:00 horas 1 de MARZO de  2008.</t>
  </si>
  <si>
    <t>VIGENCIA:  0:00 horas 1 de ABRIL de  2008.</t>
  </si>
  <si>
    <t>VIGENCIA:  0:00 horas 1 de MAYO de  2008.</t>
  </si>
  <si>
    <t>VIGENCIA:  0:00 horas 1 de AGOSTO de  2008.</t>
  </si>
  <si>
    <t>VIGENCIA:  0:00 horas 1 de SEPTIEMBRE de  2008.</t>
  </si>
  <si>
    <t>VIGENCIA:  0:00 horas 1 de OCTUBRE de  2008.</t>
  </si>
  <si>
    <t>VIGENCIA:  0:00 horas 1 de DICIEMBRE de  2008.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</si>
</sst>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_ ;\-#,##0.00\ "/>
    <numFmt numFmtId="205" formatCode="0.00000"/>
    <numFmt numFmtId="206" formatCode="0.0000"/>
    <numFmt numFmtId="207" formatCode="#,##0.000_ ;\-#,##0.000\ "/>
    <numFmt numFmtId="208" formatCode="0.00000000"/>
    <numFmt numFmtId="209" formatCode="_ * #,##0_ ;_ * \-#,##0_ ;_ * &quot;-&quot;??_ ;_ @_ "/>
    <numFmt numFmtId="210" formatCode="#,##0.000_);\(#,##0.000\)"/>
    <numFmt numFmtId="211" formatCode="General_)"/>
    <numFmt numFmtId="212" formatCode="0.000"/>
    <numFmt numFmtId="213" formatCode="0.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 * #,##0.000_ ;_ * \-#,##0.000_ ;_ * &quot;-&quot;??_ ;_ @_ "/>
    <numFmt numFmtId="219" formatCode="_ * #,##0.0000_ ;_ * \-#,##0.0000_ ;_ * &quot;-&quot;??_ ;_ @_ "/>
    <numFmt numFmtId="220" formatCode="_ * #,##0.0_ ;_ * \-#,##0.0_ ;_ * &quot;-&quot;??_ ;_ @_ "/>
    <numFmt numFmtId="221" formatCode="0.0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#,##0.000"/>
    <numFmt numFmtId="226" formatCode="#,##0.0_);\(#,##0.0\)"/>
  </numFmts>
  <fonts count="56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b/>
      <sz val="15"/>
      <name val="Verdana"/>
      <family val="2"/>
    </font>
    <font>
      <sz val="15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name val="Verdana"/>
      <family val="2"/>
    </font>
    <font>
      <sz val="16"/>
      <color indexed="9"/>
      <name val="Verdana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6"/>
      <name val="Verdana"/>
      <family val="2"/>
    </font>
    <font>
      <b/>
      <sz val="15"/>
      <color indexed="62"/>
      <name val="Verdana"/>
      <family val="2"/>
    </font>
    <font>
      <sz val="14"/>
      <name val="Verdana"/>
      <family val="2"/>
    </font>
    <font>
      <sz val="14"/>
      <color indexed="9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 locked="0"/>
    </xf>
    <xf numFmtId="0" fontId="49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1" fontId="9" fillId="0" borderId="0">
      <alignment horizontal="left"/>
      <protection/>
    </xf>
    <xf numFmtId="38" fontId="10" fillId="0" borderId="0">
      <alignment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3" fillId="0" borderId="9">
      <alignment/>
      <protection locked="0"/>
    </xf>
  </cellStyleXfs>
  <cellXfs count="181">
    <xf numFmtId="0" fontId="0" fillId="0" borderId="0" xfId="0" applyAlignment="1">
      <alignment/>
    </xf>
    <xf numFmtId="0" fontId="15" fillId="33" borderId="0" xfId="71" applyFont="1" applyFill="1" applyAlignment="1" applyProtection="1" quotePrefix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left"/>
      <protection hidden="1"/>
    </xf>
    <xf numFmtId="4" fontId="11" fillId="0" borderId="11" xfId="0" applyNumberFormat="1" applyFont="1" applyFill="1" applyBorder="1" applyAlignment="1" applyProtection="1">
      <alignment horizontal="center"/>
      <protection hidden="1"/>
    </xf>
    <xf numFmtId="2" fontId="12" fillId="0" borderId="12" xfId="0" applyNumberFormat="1" applyFont="1" applyFill="1" applyBorder="1" applyAlignment="1" applyProtection="1">
      <alignment horizontal="center"/>
      <protection hidden="1"/>
    </xf>
    <xf numFmtId="4" fontId="12" fillId="0" borderId="12" xfId="72" applyNumberFormat="1" applyFont="1" applyFill="1" applyBorder="1" applyAlignment="1" applyProtection="1">
      <alignment horizontal="center"/>
      <protection hidden="1"/>
    </xf>
    <xf numFmtId="4" fontId="12" fillId="0" borderId="13" xfId="72" applyNumberFormat="1" applyFont="1" applyFill="1" applyBorder="1" applyAlignment="1" applyProtection="1">
      <alignment horizontal="center"/>
      <protection hidden="1"/>
    </xf>
    <xf numFmtId="4" fontId="15" fillId="0" borderId="0" xfId="72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 quotePrefix="1">
      <alignment horizontal="centerContinuous" vertical="center"/>
      <protection hidden="1"/>
    </xf>
    <xf numFmtId="0" fontId="12" fillId="0" borderId="0" xfId="0" applyFont="1" applyFill="1" applyAlignment="1" applyProtection="1">
      <alignment horizontal="centerContinuous"/>
      <protection hidden="1"/>
    </xf>
    <xf numFmtId="0" fontId="12" fillId="0" borderId="0" xfId="0" applyFont="1" applyFill="1" applyAlignment="1" applyProtection="1">
      <alignment horizontal="centerContinuous" vertical="center"/>
      <protection hidden="1"/>
    </xf>
    <xf numFmtId="0" fontId="12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Alignment="1" applyProtection="1" quotePrefix="1">
      <alignment horizontal="left"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/>
      <protection hidden="1"/>
    </xf>
    <xf numFmtId="49" fontId="11" fillId="0" borderId="14" xfId="0" applyNumberFormat="1" applyFont="1" applyFill="1" applyBorder="1" applyAlignment="1" applyProtection="1" quotePrefix="1">
      <alignment horizontal="center"/>
      <protection hidden="1"/>
    </xf>
    <xf numFmtId="49" fontId="12" fillId="0" borderId="15" xfId="0" applyNumberFormat="1" applyFont="1" applyFill="1" applyBorder="1" applyAlignment="1" applyProtection="1" quotePrefix="1">
      <alignment horizontal="center"/>
      <protection hidden="1"/>
    </xf>
    <xf numFmtId="2" fontId="12" fillId="0" borderId="16" xfId="0" applyNumberFormat="1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49" fontId="11" fillId="0" borderId="15" xfId="0" applyNumberFormat="1" applyFont="1" applyFill="1" applyBorder="1" applyAlignment="1" applyProtection="1" quotePrefix="1">
      <alignment horizontal="center"/>
      <protection hidden="1"/>
    </xf>
    <xf numFmtId="4" fontId="12" fillId="0" borderId="12" xfId="0" applyNumberFormat="1" applyFont="1" applyFill="1" applyBorder="1" applyAlignment="1" applyProtection="1">
      <alignment horizontal="center"/>
      <protection hidden="1"/>
    </xf>
    <xf numFmtId="2" fontId="11" fillId="0" borderId="16" xfId="0" applyNumberFormat="1" applyFont="1" applyFill="1" applyBorder="1" applyAlignment="1" applyProtection="1">
      <alignment/>
      <protection hidden="1"/>
    </xf>
    <xf numFmtId="2" fontId="11" fillId="0" borderId="12" xfId="0" applyNumberFormat="1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/>
      <protection hidden="1"/>
    </xf>
    <xf numFmtId="49" fontId="12" fillId="0" borderId="17" xfId="0" applyNumberFormat="1" applyFont="1" applyFill="1" applyBorder="1" applyAlignment="1" applyProtection="1" quotePrefix="1">
      <alignment horizontal="center"/>
      <protection hidden="1"/>
    </xf>
    <xf numFmtId="2" fontId="12" fillId="0" borderId="18" xfId="0" applyNumberFormat="1" applyFont="1" applyFill="1" applyBorder="1" applyAlignment="1" applyProtection="1">
      <alignment/>
      <protection hidden="1"/>
    </xf>
    <xf numFmtId="0" fontId="15" fillId="0" borderId="13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 quotePrefix="1">
      <alignment horizontal="center"/>
      <protection hidden="1"/>
    </xf>
    <xf numFmtId="2" fontId="12" fillId="0" borderId="0" xfId="0" applyNumberFormat="1" applyFont="1" applyFill="1" applyBorder="1" applyAlignment="1" applyProtection="1">
      <alignment/>
      <protection hidden="1"/>
    </xf>
    <xf numFmtId="4" fontId="12" fillId="0" borderId="0" xfId="72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 quotePrefix="1">
      <alignment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19" xfId="0" applyFont="1" applyFill="1" applyBorder="1" applyAlignment="1" applyProtection="1">
      <alignment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2" fontId="18" fillId="0" borderId="19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13" fillId="34" borderId="14" xfId="0" applyFont="1" applyFill="1" applyBorder="1" applyAlignment="1" applyProtection="1">
      <alignment/>
      <protection hidden="1"/>
    </xf>
    <xf numFmtId="2" fontId="14" fillId="34" borderId="11" xfId="0" applyNumberFormat="1" applyFont="1" applyFill="1" applyBorder="1" applyAlignment="1" applyProtection="1">
      <alignment horizontal="center"/>
      <protection hidden="1"/>
    </xf>
    <xf numFmtId="0" fontId="15" fillId="33" borderId="0" xfId="0" applyFont="1" applyFill="1" applyAlignment="1" applyProtection="1">
      <alignment/>
      <protection hidden="1"/>
    </xf>
    <xf numFmtId="0" fontId="13" fillId="34" borderId="17" xfId="0" applyFont="1" applyFill="1" applyBorder="1" applyAlignment="1" applyProtection="1">
      <alignment/>
      <protection hidden="1"/>
    </xf>
    <xf numFmtId="2" fontId="14" fillId="34" borderId="13" xfId="0" applyNumberFormat="1" applyFont="1" applyFill="1" applyBorder="1" applyAlignment="1" applyProtection="1">
      <alignment horizontal="center"/>
      <protection hidden="1"/>
    </xf>
    <xf numFmtId="2" fontId="12" fillId="0" borderId="16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 quotePrefix="1">
      <alignment horizontal="left" vertical="center"/>
      <protection hidden="1"/>
    </xf>
    <xf numFmtId="0" fontId="12" fillId="33" borderId="0" xfId="0" applyFont="1" applyFill="1" applyAlignment="1" applyProtection="1">
      <alignment horizontal="centerContinuous" vertical="center"/>
      <protection hidden="1"/>
    </xf>
    <xf numFmtId="49" fontId="11" fillId="33" borderId="14" xfId="0" applyNumberFormat="1" applyFont="1" applyFill="1" applyBorder="1" applyAlignment="1" applyProtection="1" quotePrefix="1">
      <alignment horizontal="center"/>
      <protection hidden="1"/>
    </xf>
    <xf numFmtId="49" fontId="12" fillId="33" borderId="15" xfId="0" applyNumberFormat="1" applyFont="1" applyFill="1" applyBorder="1" applyAlignment="1" applyProtection="1" quotePrefix="1">
      <alignment horizontal="center"/>
      <protection hidden="1"/>
    </xf>
    <xf numFmtId="2" fontId="12" fillId="33" borderId="16" xfId="0" applyNumberFormat="1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4" fontId="12" fillId="0" borderId="12" xfId="0" applyNumberFormat="1" applyFont="1" applyBorder="1" applyAlignment="1" applyProtection="1">
      <alignment horizontal="center"/>
      <protection hidden="1"/>
    </xf>
    <xf numFmtId="49" fontId="11" fillId="33" borderId="15" xfId="0" applyNumberFormat="1" applyFont="1" applyFill="1" applyBorder="1" applyAlignment="1" applyProtection="1" quotePrefix="1">
      <alignment horizontal="center"/>
      <protection hidden="1"/>
    </xf>
    <xf numFmtId="2" fontId="11" fillId="33" borderId="16" xfId="0" applyNumberFormat="1" applyFont="1" applyFill="1" applyBorder="1" applyAlignment="1" applyProtection="1">
      <alignment/>
      <protection hidden="1"/>
    </xf>
    <xf numFmtId="2" fontId="11" fillId="0" borderId="12" xfId="0" applyNumberFormat="1" applyFont="1" applyBorder="1" applyAlignment="1" applyProtection="1">
      <alignment horizontal="center"/>
      <protection hidden="1"/>
    </xf>
    <xf numFmtId="2" fontId="12" fillId="33" borderId="16" xfId="0" applyNumberFormat="1" applyFont="1" applyFill="1" applyBorder="1" applyAlignment="1" applyProtection="1" quotePrefix="1">
      <alignment horizontal="left"/>
      <protection hidden="1"/>
    </xf>
    <xf numFmtId="2" fontId="12" fillId="0" borderId="12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/>
      <protection hidden="1"/>
    </xf>
    <xf numFmtId="49" fontId="12" fillId="33" borderId="17" xfId="0" applyNumberFormat="1" applyFont="1" applyFill="1" applyBorder="1" applyAlignment="1" applyProtection="1" quotePrefix="1">
      <alignment horizontal="center"/>
      <protection hidden="1"/>
    </xf>
    <xf numFmtId="2" fontId="12" fillId="33" borderId="18" xfId="0" applyNumberFormat="1" applyFont="1" applyFill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33" borderId="0" xfId="0" applyFont="1" applyFill="1" applyBorder="1" applyAlignment="1" applyProtection="1" quotePrefix="1">
      <alignment horizontal="right"/>
      <protection hidden="1"/>
    </xf>
    <xf numFmtId="2" fontId="15" fillId="33" borderId="0" xfId="0" applyNumberFormat="1" applyFont="1" applyFill="1" applyBorder="1" applyAlignment="1" applyProtection="1">
      <alignment/>
      <protection hidden="1"/>
    </xf>
    <xf numFmtId="0" fontId="15" fillId="33" borderId="0" xfId="0" applyFont="1" applyFill="1" applyAlignment="1" applyProtection="1">
      <alignment horizontal="center"/>
      <protection hidden="1"/>
    </xf>
    <xf numFmtId="2" fontId="15" fillId="33" borderId="0" xfId="0" applyNumberFormat="1" applyFont="1" applyFill="1" applyBorder="1" applyAlignment="1" applyProtection="1" quotePrefix="1">
      <alignment/>
      <protection hidden="1"/>
    </xf>
    <xf numFmtId="0" fontId="12" fillId="0" borderId="0" xfId="0" applyFont="1" applyAlignment="1" applyProtection="1" quotePrefix="1">
      <alignment horizontal="left"/>
      <protection hidden="1"/>
    </xf>
    <xf numFmtId="2" fontId="12" fillId="0" borderId="0" xfId="0" applyNumberFormat="1" applyFont="1" applyBorder="1" applyAlignment="1" applyProtection="1" quotePrefix="1">
      <alignment horizontal="left"/>
      <protection hidden="1"/>
    </xf>
    <xf numFmtId="4" fontId="12" fillId="0" borderId="12" xfId="73" applyNumberFormat="1" applyFont="1" applyFill="1" applyBorder="1" applyAlignment="1" applyProtection="1">
      <alignment horizontal="center"/>
      <protection hidden="1"/>
    </xf>
    <xf numFmtId="4" fontId="12" fillId="0" borderId="13" xfId="73" applyNumberFormat="1" applyFont="1" applyFill="1" applyBorder="1" applyAlignment="1" applyProtection="1">
      <alignment horizontal="center"/>
      <protection hidden="1"/>
    </xf>
    <xf numFmtId="4" fontId="12" fillId="0" borderId="0" xfId="73" applyNumberFormat="1" applyFont="1" applyFill="1" applyBorder="1" applyAlignment="1" applyProtection="1">
      <alignment horizontal="center"/>
      <protection hidden="1"/>
    </xf>
    <xf numFmtId="4" fontId="15" fillId="0" borderId="0" xfId="73" applyNumberFormat="1" applyFont="1" applyFill="1" applyBorder="1" applyAlignment="1" applyProtection="1">
      <alignment horizontal="center"/>
      <protection hidden="1"/>
    </xf>
    <xf numFmtId="0" fontId="11" fillId="0" borderId="0" xfId="71" applyFont="1" applyFill="1" applyBorder="1" applyAlignment="1" applyProtection="1" quotePrefix="1">
      <alignment horizontal="centerContinuous" vertical="center"/>
      <protection hidden="1"/>
    </xf>
    <xf numFmtId="0" fontId="12" fillId="0" borderId="0" xfId="71" applyFont="1" applyFill="1" applyAlignment="1" applyProtection="1">
      <alignment horizontal="centerContinuous"/>
      <protection hidden="1"/>
    </xf>
    <xf numFmtId="0" fontId="12" fillId="0" borderId="0" xfId="71" applyFont="1" applyFill="1" applyAlignment="1" applyProtection="1">
      <alignment horizontal="centerContinuous" vertical="center"/>
      <protection hidden="1"/>
    </xf>
    <xf numFmtId="0" fontId="12" fillId="0" borderId="0" xfId="71" applyFont="1" applyFill="1" applyProtection="1">
      <alignment/>
      <protection hidden="1"/>
    </xf>
    <xf numFmtId="0" fontId="12" fillId="0" borderId="0" xfId="71" applyFont="1" applyProtection="1">
      <alignment/>
      <protection hidden="1"/>
    </xf>
    <xf numFmtId="0" fontId="11" fillId="0" borderId="0" xfId="71" applyFont="1" applyFill="1" applyBorder="1" applyAlignment="1" applyProtection="1">
      <alignment horizontal="centerContinuous" vertical="center"/>
      <protection hidden="1"/>
    </xf>
    <xf numFmtId="0" fontId="11" fillId="0" borderId="0" xfId="71" applyFont="1" applyFill="1" applyAlignment="1" applyProtection="1" quotePrefix="1">
      <alignment horizontal="left" vertical="center"/>
      <protection hidden="1"/>
    </xf>
    <xf numFmtId="0" fontId="12" fillId="33" borderId="0" xfId="71" applyFont="1" applyFill="1" applyProtection="1">
      <alignment/>
      <protection hidden="1"/>
    </xf>
    <xf numFmtId="0" fontId="13" fillId="34" borderId="14" xfId="71" applyFont="1" applyFill="1" applyBorder="1" applyProtection="1">
      <alignment/>
      <protection hidden="1"/>
    </xf>
    <xf numFmtId="2" fontId="14" fillId="34" borderId="11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Fill="1" applyProtection="1">
      <alignment/>
      <protection hidden="1"/>
    </xf>
    <xf numFmtId="0" fontId="15" fillId="33" borderId="0" xfId="71" applyFont="1" applyFill="1" applyProtection="1">
      <alignment/>
      <protection hidden="1"/>
    </xf>
    <xf numFmtId="0" fontId="13" fillId="34" borderId="17" xfId="71" applyFont="1" applyFill="1" applyBorder="1" applyProtection="1">
      <alignment/>
      <protection hidden="1"/>
    </xf>
    <xf numFmtId="2" fontId="14" fillId="34" borderId="13" xfId="71" applyNumberFormat="1" applyFont="1" applyFill="1" applyBorder="1" applyAlignment="1" applyProtection="1">
      <alignment horizontal="center"/>
      <protection hidden="1"/>
    </xf>
    <xf numFmtId="0" fontId="16" fillId="0" borderId="0" xfId="71" applyFont="1" applyFill="1" applyBorder="1" applyProtection="1">
      <alignment/>
      <protection hidden="1"/>
    </xf>
    <xf numFmtId="0" fontId="17" fillId="0" borderId="0" xfId="71" applyFont="1" applyFill="1" applyBorder="1" applyAlignment="1" applyProtection="1">
      <alignment horizontal="center" vertical="center"/>
      <protection hidden="1"/>
    </xf>
    <xf numFmtId="2" fontId="18" fillId="0" borderId="0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Fill="1" applyBorder="1" applyProtection="1">
      <alignment/>
      <protection hidden="1"/>
    </xf>
    <xf numFmtId="49" fontId="11" fillId="0" borderId="14" xfId="71" applyNumberFormat="1" applyFont="1" applyFill="1" applyBorder="1" applyAlignment="1" applyProtection="1" quotePrefix="1">
      <alignment horizontal="center"/>
      <protection hidden="1"/>
    </xf>
    <xf numFmtId="2" fontId="11" fillId="0" borderId="10" xfId="71" applyNumberFormat="1" applyFont="1" applyFill="1" applyBorder="1" applyAlignment="1" applyProtection="1">
      <alignment horizontal="left"/>
      <protection hidden="1"/>
    </xf>
    <xf numFmtId="4" fontId="11" fillId="0" borderId="11" xfId="71" applyNumberFormat="1" applyFont="1" applyFill="1" applyBorder="1" applyAlignment="1" applyProtection="1">
      <alignment horizontal="center"/>
      <protection hidden="1"/>
    </xf>
    <xf numFmtId="49" fontId="12" fillId="0" borderId="15" xfId="71" applyNumberFormat="1" applyFont="1" applyFill="1" applyBorder="1" applyAlignment="1" applyProtection="1" quotePrefix="1">
      <alignment horizontal="center"/>
      <protection hidden="1"/>
    </xf>
    <xf numFmtId="2" fontId="12" fillId="0" borderId="16" xfId="71" applyNumberFormat="1" applyFont="1" applyFill="1" applyBorder="1" applyAlignment="1" applyProtection="1">
      <alignment horizontal="left"/>
      <protection hidden="1"/>
    </xf>
    <xf numFmtId="4" fontId="12" fillId="0" borderId="12" xfId="71" applyNumberFormat="1" applyFont="1" applyFill="1" applyBorder="1" applyAlignment="1" applyProtection="1">
      <alignment horizontal="center"/>
      <protection hidden="1"/>
    </xf>
    <xf numFmtId="2" fontId="12" fillId="0" borderId="16" xfId="71" applyNumberFormat="1" applyFont="1" applyFill="1" applyBorder="1" applyProtection="1">
      <alignment/>
      <protection hidden="1"/>
    </xf>
    <xf numFmtId="2" fontId="12" fillId="0" borderId="12" xfId="71" applyNumberFormat="1" applyFont="1" applyFill="1" applyBorder="1" applyAlignment="1" applyProtection="1">
      <alignment horizontal="center"/>
      <protection hidden="1"/>
    </xf>
    <xf numFmtId="0" fontId="15" fillId="0" borderId="0" xfId="71" applyFont="1" applyProtection="1">
      <alignment/>
      <protection hidden="1"/>
    </xf>
    <xf numFmtId="0" fontId="19" fillId="0" borderId="0" xfId="71" applyFont="1" applyFill="1" applyProtection="1">
      <alignment/>
      <protection hidden="1"/>
    </xf>
    <xf numFmtId="49" fontId="11" fillId="0" borderId="15" xfId="71" applyNumberFormat="1" applyFont="1" applyFill="1" applyBorder="1" applyAlignment="1" applyProtection="1" quotePrefix="1">
      <alignment horizontal="center"/>
      <protection hidden="1"/>
    </xf>
    <xf numFmtId="2" fontId="11" fillId="0" borderId="16" xfId="71" applyNumberFormat="1" applyFont="1" applyFill="1" applyBorder="1" applyProtection="1">
      <alignment/>
      <protection hidden="1"/>
    </xf>
    <xf numFmtId="2" fontId="11" fillId="0" borderId="12" xfId="71" applyNumberFormat="1" applyFont="1" applyFill="1" applyBorder="1" applyAlignment="1" applyProtection="1">
      <alignment horizontal="center"/>
      <protection hidden="1"/>
    </xf>
    <xf numFmtId="0" fontId="15" fillId="0" borderId="12" xfId="71" applyFont="1" applyFill="1" applyBorder="1" applyProtection="1">
      <alignment/>
      <protection hidden="1"/>
    </xf>
    <xf numFmtId="49" fontId="12" fillId="0" borderId="17" xfId="71" applyNumberFormat="1" applyFont="1" applyFill="1" applyBorder="1" applyAlignment="1" applyProtection="1" quotePrefix="1">
      <alignment horizontal="center"/>
      <protection hidden="1"/>
    </xf>
    <xf numFmtId="2" fontId="12" fillId="0" borderId="18" xfId="71" applyNumberFormat="1" applyFont="1" applyFill="1" applyBorder="1" applyProtection="1">
      <alignment/>
      <protection hidden="1"/>
    </xf>
    <xf numFmtId="0" fontId="15" fillId="0" borderId="13" xfId="71" applyFont="1" applyFill="1" applyBorder="1" applyProtection="1">
      <alignment/>
      <protection hidden="1"/>
    </xf>
    <xf numFmtId="0" fontId="12" fillId="0" borderId="0" xfId="71" applyFont="1" applyFill="1" applyBorder="1" applyAlignment="1" applyProtection="1" quotePrefix="1">
      <alignment horizontal="center"/>
      <protection hidden="1"/>
    </xf>
    <xf numFmtId="2" fontId="12" fillId="0" borderId="0" xfId="71" applyNumberFormat="1" applyFont="1" applyFill="1" applyBorder="1" applyProtection="1">
      <alignment/>
      <protection hidden="1"/>
    </xf>
    <xf numFmtId="2" fontId="15" fillId="0" borderId="0" xfId="71" applyNumberFormat="1" applyFont="1" applyFill="1" applyBorder="1" applyProtection="1">
      <alignment/>
      <protection hidden="1"/>
    </xf>
    <xf numFmtId="0" fontId="15" fillId="0" borderId="0" xfId="71" applyFont="1" applyFill="1" applyAlignment="1" applyProtection="1">
      <alignment horizontal="center"/>
      <protection hidden="1"/>
    </xf>
    <xf numFmtId="2" fontId="15" fillId="0" borderId="0" xfId="71" applyNumberFormat="1" applyFont="1" applyFill="1" applyBorder="1" applyProtection="1" quotePrefix="1">
      <alignment/>
      <protection hidden="1"/>
    </xf>
    <xf numFmtId="0" fontId="20" fillId="0" borderId="0" xfId="71" applyFont="1" applyFill="1" applyBorder="1" applyAlignment="1" applyProtection="1">
      <alignment horizontal="center" vertical="center"/>
      <protection hidden="1"/>
    </xf>
    <xf numFmtId="0" fontId="16" fillId="0" borderId="19" xfId="71" applyFont="1" applyFill="1" applyBorder="1" applyProtection="1">
      <alignment/>
      <protection hidden="1"/>
    </xf>
    <xf numFmtId="0" fontId="17" fillId="0" borderId="19" xfId="71" applyFont="1" applyFill="1" applyBorder="1" applyAlignment="1" applyProtection="1">
      <alignment horizontal="center" vertical="center"/>
      <protection hidden="1"/>
    </xf>
    <xf numFmtId="2" fontId="18" fillId="0" borderId="19" xfId="71" applyNumberFormat="1" applyFont="1" applyFill="1" applyBorder="1" applyAlignment="1" applyProtection="1">
      <alignment horizontal="center"/>
      <protection hidden="1"/>
    </xf>
    <xf numFmtId="0" fontId="19" fillId="0" borderId="0" xfId="71" applyFont="1" applyFill="1" applyAlignment="1" applyProtection="1">
      <alignment horizontal="center"/>
      <protection hidden="1"/>
    </xf>
    <xf numFmtId="0" fontId="15" fillId="0" borderId="20" xfId="71" applyFont="1" applyFill="1" applyBorder="1" applyProtection="1">
      <alignment/>
      <protection hidden="1"/>
    </xf>
    <xf numFmtId="0" fontId="12" fillId="0" borderId="0" xfId="71" applyFont="1" applyFill="1" applyAlignment="1" applyProtection="1">
      <alignment horizontal="center"/>
      <protection hidden="1"/>
    </xf>
    <xf numFmtId="2" fontId="12" fillId="0" borderId="0" xfId="71" applyNumberFormat="1" applyFont="1" applyFill="1" applyBorder="1" applyProtection="1" quotePrefix="1">
      <alignment/>
      <protection hidden="1"/>
    </xf>
    <xf numFmtId="0" fontId="20" fillId="0" borderId="0" xfId="71" applyFont="1" applyBorder="1" applyAlignment="1" applyProtection="1">
      <alignment horizontal="center" vertical="center"/>
      <protection hidden="1"/>
    </xf>
    <xf numFmtId="0" fontId="11" fillId="33" borderId="0" xfId="71" applyFont="1" applyFill="1" applyAlignment="1" applyProtection="1" quotePrefix="1">
      <alignment horizontal="left" vertical="center"/>
      <protection hidden="1"/>
    </xf>
    <xf numFmtId="0" fontId="12" fillId="33" borderId="0" xfId="71" applyFont="1" applyFill="1" applyAlignment="1" applyProtection="1">
      <alignment horizontal="centerContinuous" vertical="center"/>
      <protection hidden="1"/>
    </xf>
    <xf numFmtId="0" fontId="21" fillId="0" borderId="0" xfId="71" applyFont="1" applyFill="1" applyBorder="1" applyProtection="1">
      <alignment/>
      <protection hidden="1"/>
    </xf>
    <xf numFmtId="0" fontId="22" fillId="0" borderId="0" xfId="71" applyFont="1" applyFill="1" applyBorder="1" applyAlignment="1" applyProtection="1">
      <alignment horizontal="center" vertical="center"/>
      <protection hidden="1"/>
    </xf>
    <xf numFmtId="2" fontId="23" fillId="0" borderId="0" xfId="71" applyNumberFormat="1" applyFont="1" applyFill="1" applyBorder="1" applyAlignment="1" applyProtection="1">
      <alignment horizontal="center"/>
      <protection hidden="1"/>
    </xf>
    <xf numFmtId="2" fontId="23" fillId="0" borderId="0" xfId="71" applyNumberFormat="1" applyFont="1" applyFill="1" applyBorder="1" applyAlignment="1" applyProtection="1">
      <alignment horizontal="center" vertical="center"/>
      <protection hidden="1"/>
    </xf>
    <xf numFmtId="49" fontId="11" fillId="33" borderId="14" xfId="71" applyNumberFormat="1" applyFont="1" applyFill="1" applyBorder="1" applyAlignment="1" applyProtection="1" quotePrefix="1">
      <alignment horizontal="center"/>
      <protection hidden="1"/>
    </xf>
    <xf numFmtId="49" fontId="12" fillId="33" borderId="15" xfId="71" applyNumberFormat="1" applyFont="1" applyFill="1" applyBorder="1" applyAlignment="1" applyProtection="1" quotePrefix="1">
      <alignment horizontal="center"/>
      <protection hidden="1"/>
    </xf>
    <xf numFmtId="2" fontId="12" fillId="33" borderId="16" xfId="71" applyNumberFormat="1" applyFont="1" applyFill="1" applyBorder="1" applyProtection="1">
      <alignment/>
      <protection hidden="1"/>
    </xf>
    <xf numFmtId="0" fontId="19" fillId="0" borderId="0" xfId="71" applyFont="1" applyProtection="1">
      <alignment/>
      <protection hidden="1"/>
    </xf>
    <xf numFmtId="4" fontId="12" fillId="0" borderId="12" xfId="71" applyNumberFormat="1" applyFont="1" applyBorder="1" applyAlignment="1" applyProtection="1">
      <alignment horizontal="center"/>
      <protection hidden="1"/>
    </xf>
    <xf numFmtId="49" fontId="11" fillId="33" borderId="15" xfId="71" applyNumberFormat="1" applyFont="1" applyFill="1" applyBorder="1" applyAlignment="1" applyProtection="1" quotePrefix="1">
      <alignment horizontal="center"/>
      <protection hidden="1"/>
    </xf>
    <xf numFmtId="2" fontId="11" fillId="33" borderId="16" xfId="71" applyNumberFormat="1" applyFont="1" applyFill="1" applyBorder="1" applyProtection="1">
      <alignment/>
      <protection hidden="1"/>
    </xf>
    <xf numFmtId="2" fontId="11" fillId="0" borderId="12" xfId="71" applyNumberFormat="1" applyFont="1" applyBorder="1" applyAlignment="1" applyProtection="1">
      <alignment horizontal="center"/>
      <protection hidden="1"/>
    </xf>
    <xf numFmtId="2" fontId="12" fillId="33" borderId="16" xfId="71" applyNumberFormat="1" applyFont="1" applyFill="1" applyBorder="1" applyAlignment="1" applyProtection="1" quotePrefix="1">
      <alignment horizontal="left"/>
      <protection hidden="1"/>
    </xf>
    <xf numFmtId="2" fontId="12" fillId="0" borderId="12" xfId="71" applyNumberFormat="1" applyFont="1" applyBorder="1" applyAlignment="1" applyProtection="1">
      <alignment horizontal="center"/>
      <protection hidden="1"/>
    </xf>
    <xf numFmtId="2" fontId="12" fillId="0" borderId="16" xfId="71" applyNumberFormat="1" applyFont="1" applyBorder="1" applyProtection="1">
      <alignment/>
      <protection hidden="1"/>
    </xf>
    <xf numFmtId="49" fontId="12" fillId="33" borderId="17" xfId="71" applyNumberFormat="1" applyFont="1" applyFill="1" applyBorder="1" applyAlignment="1" applyProtection="1" quotePrefix="1">
      <alignment horizontal="center"/>
      <protection hidden="1"/>
    </xf>
    <xf numFmtId="2" fontId="12" fillId="33" borderId="18" xfId="71" applyNumberFormat="1" applyFont="1" applyFill="1" applyBorder="1" applyProtection="1">
      <alignment/>
      <protection hidden="1"/>
    </xf>
    <xf numFmtId="0" fontId="15" fillId="0" borderId="18" xfId="71" applyFont="1" applyBorder="1" applyProtection="1">
      <alignment/>
      <protection hidden="1"/>
    </xf>
    <xf numFmtId="0" fontId="15" fillId="33" borderId="0" xfId="71" applyFont="1" applyFill="1" applyBorder="1" applyAlignment="1" applyProtection="1" quotePrefix="1">
      <alignment horizontal="right"/>
      <protection hidden="1"/>
    </xf>
    <xf numFmtId="2" fontId="15" fillId="33" borderId="0" xfId="71" applyNumberFormat="1" applyFont="1" applyFill="1" applyBorder="1" applyProtection="1">
      <alignment/>
      <protection hidden="1"/>
    </xf>
    <xf numFmtId="0" fontId="15" fillId="33" borderId="0" xfId="71" applyFont="1" applyFill="1" applyAlignment="1" applyProtection="1">
      <alignment horizontal="center"/>
      <protection hidden="1"/>
    </xf>
    <xf numFmtId="2" fontId="15" fillId="33" borderId="0" xfId="71" applyNumberFormat="1" applyFont="1" applyFill="1" applyBorder="1" applyProtection="1" quotePrefix="1">
      <alignment/>
      <protection hidden="1"/>
    </xf>
    <xf numFmtId="0" fontId="12" fillId="0" borderId="0" xfId="71" applyFont="1" applyAlignment="1" applyProtection="1" quotePrefix="1">
      <alignment horizontal="left"/>
      <protection hidden="1"/>
    </xf>
    <xf numFmtId="2" fontId="12" fillId="0" borderId="0" xfId="71" applyNumberFormat="1" applyFont="1" applyBorder="1" applyAlignment="1" applyProtection="1" quotePrefix="1">
      <alignment horizontal="left"/>
      <protection hidden="1"/>
    </xf>
    <xf numFmtId="0" fontId="11" fillId="0" borderId="0" xfId="71" applyFont="1" applyBorder="1" applyAlignment="1" applyProtection="1" quotePrefix="1">
      <alignment horizontal="center" vertical="center"/>
      <protection hidden="1"/>
    </xf>
    <xf numFmtId="0" fontId="11" fillId="0" borderId="0" xfId="71" applyFont="1" applyBorder="1" applyAlignment="1" applyProtection="1">
      <alignment horizontal="center" vertical="center"/>
      <protection hidden="1"/>
    </xf>
    <xf numFmtId="2" fontId="14" fillId="34" borderId="10" xfId="71" applyNumberFormat="1" applyFont="1" applyFill="1" applyBorder="1" applyAlignment="1" applyProtection="1">
      <alignment horizontal="center" vertical="center"/>
      <protection hidden="1"/>
    </xf>
    <xf numFmtId="0" fontId="13" fillId="34" borderId="18" xfId="71" applyFont="1" applyFill="1" applyBorder="1" applyAlignment="1" applyProtection="1">
      <alignment horizontal="center" vertical="center"/>
      <protection hidden="1"/>
    </xf>
    <xf numFmtId="2" fontId="14" fillId="34" borderId="11" xfId="71" applyNumberFormat="1" applyFont="1" applyFill="1" applyBorder="1" applyAlignment="1" applyProtection="1">
      <alignment horizontal="center" vertical="center"/>
      <protection hidden="1"/>
    </xf>
    <xf numFmtId="2" fontId="14" fillId="34" borderId="13" xfId="71" applyNumberFormat="1" applyFont="1" applyFill="1" applyBorder="1" applyAlignment="1" applyProtection="1">
      <alignment horizontal="center" vertical="center"/>
      <protection hidden="1"/>
    </xf>
    <xf numFmtId="0" fontId="11" fillId="0" borderId="0" xfId="71" applyFont="1" applyFill="1" applyBorder="1" applyAlignment="1" applyProtection="1">
      <alignment horizontal="center" vertical="center"/>
      <protection hidden="1"/>
    </xf>
    <xf numFmtId="0" fontId="12" fillId="0" borderId="0" xfId="71" applyFont="1" applyFill="1" applyAlignment="1" applyProtection="1" quotePrefix="1">
      <alignment horizontal="left" vertical="center" wrapText="1"/>
      <protection hidden="1"/>
    </xf>
    <xf numFmtId="0" fontId="15" fillId="0" borderId="0" xfId="71" applyFont="1" applyFill="1" applyAlignment="1" applyProtection="1" quotePrefix="1">
      <alignment horizontal="left" vertical="center" wrapText="1"/>
      <protection hidden="1"/>
    </xf>
    <xf numFmtId="0" fontId="11" fillId="0" borderId="0" xfId="71" applyFont="1" applyFill="1" applyBorder="1" applyAlignment="1" applyProtection="1" quotePrefix="1">
      <alignment horizontal="center" vertical="center"/>
      <protection hidden="1"/>
    </xf>
    <xf numFmtId="2" fontId="14" fillId="34" borderId="10" xfId="0" applyNumberFormat="1" applyFont="1" applyFill="1" applyBorder="1" applyAlignment="1" applyProtection="1">
      <alignment horizontal="center" vertical="center"/>
      <protection hidden="1"/>
    </xf>
    <xf numFmtId="0" fontId="13" fillId="34" borderId="18" xfId="0" applyFont="1" applyFill="1" applyBorder="1" applyAlignment="1" applyProtection="1">
      <alignment horizontal="center" vertical="center"/>
      <protection hidden="1"/>
    </xf>
    <xf numFmtId="2" fontId="14" fillId="34" borderId="11" xfId="0" applyNumberFormat="1" applyFont="1" applyFill="1" applyBorder="1" applyAlignment="1" applyProtection="1">
      <alignment horizontal="center" vertical="center"/>
      <protection hidden="1"/>
    </xf>
    <xf numFmtId="2" fontId="14" fillId="34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 quotePrefix="1">
      <alignment horizontal="left" vertical="center" wrapText="1"/>
      <protection hidden="1"/>
    </xf>
    <xf numFmtId="0" fontId="15" fillId="0" borderId="0" xfId="0" applyFont="1" applyFill="1" applyAlignment="1" applyProtection="1" quotePrefix="1">
      <alignment horizontal="left" vertical="center" wrapText="1"/>
      <protection hidden="1"/>
    </xf>
    <xf numFmtId="0" fontId="11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Alignment="1" applyProtection="1" quotePrefix="1">
      <alignment horizontal="left" vertical="center" wrapText="1"/>
      <protection hidden="1"/>
    </xf>
    <xf numFmtId="0" fontId="11" fillId="0" borderId="0" xfId="0" applyFont="1" applyBorder="1" applyAlignment="1" applyProtection="1" quotePrefix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rmal_PRECIOS FRONTERA CESARABRIL" xfId="72"/>
    <cellStyle name="Normal_PRECIOS FRONTERA CESARABRIL 2" xfId="73"/>
    <cellStyle name="Notas" xfId="74"/>
    <cellStyle name="Percent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C10">
            <v>3892.16</v>
          </cell>
          <cell r="E10">
            <v>4179.68</v>
          </cell>
        </row>
        <row r="16">
          <cell r="B16">
            <v>301.57218</v>
          </cell>
          <cell r="C16">
            <v>317.44440000000003</v>
          </cell>
          <cell r="E16">
            <v>301.57218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3">
          <cell r="B53">
            <v>18.617640163199997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C10">
            <v>3705.99</v>
          </cell>
          <cell r="E10">
            <v>3838.21</v>
          </cell>
        </row>
        <row r="16">
          <cell r="B16">
            <v>222.17000000000004</v>
          </cell>
          <cell r="C16">
            <v>231.05680000000004</v>
          </cell>
          <cell r="E16">
            <v>222.17000000000004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3">
          <cell r="B53">
            <v>18.617640163199997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C10">
            <v>3795.99</v>
          </cell>
          <cell r="E10">
            <v>3972.33</v>
          </cell>
        </row>
        <row r="16">
          <cell r="B16">
            <v>212.91625000000005</v>
          </cell>
          <cell r="C16">
            <v>221.43290000000005</v>
          </cell>
          <cell r="E16">
            <v>212.91625000000005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3">
          <cell r="B53">
            <v>18.617640163199997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zoomScale="50" zoomScaleNormal="50" zoomScaleSheetLayoutView="40" zoomScalePageLayoutView="0" workbookViewId="0" topLeftCell="A1">
      <selection activeCell="C24" sqref="C24"/>
    </sheetView>
  </sheetViews>
  <sheetFormatPr defaultColWidth="11.421875" defaultRowHeight="12.75"/>
  <cols>
    <col min="1" max="1" width="5.421875" style="111" customWidth="1"/>
    <col min="2" max="2" width="89.7109375" style="111" customWidth="1"/>
    <col min="3" max="3" width="45.28125" style="111" customWidth="1"/>
    <col min="4" max="4" width="35.421875" style="111" customWidth="1"/>
    <col min="5" max="16384" width="11.421875" style="111" customWidth="1"/>
  </cols>
  <sheetData>
    <row r="1" spans="1:5" s="89" customFormat="1" ht="20.25">
      <c r="A1" s="85" t="s">
        <v>0</v>
      </c>
      <c r="B1" s="86"/>
      <c r="C1" s="87"/>
      <c r="D1" s="87"/>
      <c r="E1" s="88"/>
    </row>
    <row r="2" spans="1:5" s="89" customFormat="1" ht="20.25">
      <c r="A2" s="90" t="s">
        <v>1</v>
      </c>
      <c r="B2" s="86"/>
      <c r="C2" s="85"/>
      <c r="D2" s="85"/>
      <c r="E2" s="88"/>
    </row>
    <row r="3" spans="1:5" s="89" customFormat="1" ht="20.25">
      <c r="A3" s="90" t="s">
        <v>2</v>
      </c>
      <c r="B3" s="86"/>
      <c r="C3" s="90"/>
      <c r="D3" s="90"/>
      <c r="E3" s="88"/>
    </row>
    <row r="4" spans="1:5" s="89" customFormat="1" ht="20.25">
      <c r="A4" s="90" t="s">
        <v>3</v>
      </c>
      <c r="B4" s="86"/>
      <c r="C4" s="90"/>
      <c r="D4" s="90"/>
      <c r="E4" s="88"/>
    </row>
    <row r="5" spans="1:5" s="92" customFormat="1" ht="21.75" customHeight="1" thickBot="1">
      <c r="A5" s="91" t="s">
        <v>60</v>
      </c>
      <c r="B5" s="88"/>
      <c r="C5" s="87"/>
      <c r="D5" s="87"/>
      <c r="E5" s="88"/>
    </row>
    <row r="6" spans="1:5" s="96" customFormat="1" ht="20.25" thickTop="1">
      <c r="A6" s="93"/>
      <c r="B6" s="162" t="s">
        <v>5</v>
      </c>
      <c r="C6" s="94" t="s">
        <v>6</v>
      </c>
      <c r="D6" s="164" t="s">
        <v>7</v>
      </c>
      <c r="E6" s="95"/>
    </row>
    <row r="7" spans="1:5" s="96" customFormat="1" ht="20.25" thickBot="1">
      <c r="A7" s="97"/>
      <c r="B7" s="163"/>
      <c r="C7" s="98" t="s">
        <v>8</v>
      </c>
      <c r="D7" s="165"/>
      <c r="E7" s="95"/>
    </row>
    <row r="8" spans="1:4" s="102" customFormat="1" ht="12" customHeight="1" thickBot="1" thickTop="1">
      <c r="A8" s="99"/>
      <c r="B8" s="100"/>
      <c r="C8" s="101"/>
      <c r="D8" s="100"/>
    </row>
    <row r="9" spans="1:4" s="95" customFormat="1" ht="30" customHeight="1" thickTop="1">
      <c r="A9" s="103" t="s">
        <v>9</v>
      </c>
      <c r="B9" s="104" t="s">
        <v>10</v>
      </c>
      <c r="C9" s="105">
        <v>3579.7</v>
      </c>
      <c r="D9" s="105">
        <v>3882.12</v>
      </c>
    </row>
    <row r="10" spans="1:4" s="95" customFormat="1" ht="30" customHeight="1">
      <c r="A10" s="106" t="s">
        <v>11</v>
      </c>
      <c r="B10" s="107" t="s">
        <v>49</v>
      </c>
      <c r="C10" s="108"/>
      <c r="D10" s="108"/>
    </row>
    <row r="11" spans="1:5" ht="27.75" customHeight="1">
      <c r="A11" s="106" t="s">
        <v>13</v>
      </c>
      <c r="B11" s="109" t="s">
        <v>12</v>
      </c>
      <c r="C11" s="110"/>
      <c r="D11" s="110"/>
      <c r="E11" s="95"/>
    </row>
    <row r="12" spans="1:5" ht="27.75" customHeight="1">
      <c r="A12" s="106" t="s">
        <v>15</v>
      </c>
      <c r="B12" s="109" t="s">
        <v>14</v>
      </c>
      <c r="C12" s="110"/>
      <c r="D12" s="110"/>
      <c r="E12" s="112"/>
    </row>
    <row r="13" spans="1:5" ht="27.75" customHeight="1">
      <c r="A13" s="113" t="s">
        <v>17</v>
      </c>
      <c r="B13" s="109" t="s">
        <v>16</v>
      </c>
      <c r="C13" s="108">
        <v>18.617640163199997</v>
      </c>
      <c r="D13" s="108">
        <v>18.617640163199997</v>
      </c>
      <c r="E13" s="95"/>
    </row>
    <row r="14" spans="1:5" ht="27.75" customHeight="1">
      <c r="A14" s="106" t="s">
        <v>19</v>
      </c>
      <c r="B14" s="114" t="s">
        <v>18</v>
      </c>
      <c r="C14" s="115"/>
      <c r="D14" s="115"/>
      <c r="E14" s="112"/>
    </row>
    <row r="15" spans="1:5" ht="27.75" customHeight="1">
      <c r="A15" s="106" t="s">
        <v>21</v>
      </c>
      <c r="B15" s="109" t="s">
        <v>20</v>
      </c>
      <c r="C15" s="110">
        <v>310.78509</v>
      </c>
      <c r="D15" s="110">
        <v>327.14220000000006</v>
      </c>
      <c r="E15" s="95"/>
    </row>
    <row r="16" spans="1:5" ht="27.75" customHeight="1">
      <c r="A16" s="106" t="s">
        <v>23</v>
      </c>
      <c r="B16" s="109" t="s">
        <v>22</v>
      </c>
      <c r="C16" s="11">
        <v>1168.12125</v>
      </c>
      <c r="D16" s="116"/>
      <c r="E16" s="95"/>
    </row>
    <row r="17" spans="1:5" ht="27.75" customHeight="1">
      <c r="A17" s="113" t="s">
        <v>26</v>
      </c>
      <c r="B17" s="114" t="s">
        <v>24</v>
      </c>
      <c r="C17" s="115" t="s">
        <v>25</v>
      </c>
      <c r="D17" s="115"/>
      <c r="E17" s="95"/>
    </row>
    <row r="18" spans="1:5" ht="27.75" customHeight="1">
      <c r="A18" s="106" t="s">
        <v>28</v>
      </c>
      <c r="B18" s="109" t="s">
        <v>27</v>
      </c>
      <c r="C18" s="110"/>
      <c r="D18" s="110"/>
      <c r="E18" s="95"/>
    </row>
    <row r="19" spans="1:5" ht="27.75" customHeight="1">
      <c r="A19" s="106" t="s">
        <v>30</v>
      </c>
      <c r="B19" s="109" t="s">
        <v>29</v>
      </c>
      <c r="C19" s="110"/>
      <c r="D19" s="110"/>
      <c r="E19" s="95"/>
    </row>
    <row r="20" spans="1:5" ht="27.75" customHeight="1">
      <c r="A20" s="106" t="s">
        <v>32</v>
      </c>
      <c r="B20" s="109" t="s">
        <v>31</v>
      </c>
      <c r="C20" s="110">
        <v>384.8</v>
      </c>
      <c r="D20" s="110">
        <v>384.8</v>
      </c>
      <c r="E20" s="95"/>
    </row>
    <row r="21" spans="1:5" ht="27.75" customHeight="1">
      <c r="A21" s="106" t="s">
        <v>35</v>
      </c>
      <c r="B21" s="109" t="s">
        <v>33</v>
      </c>
      <c r="C21" s="108" t="s">
        <v>34</v>
      </c>
      <c r="D21" s="110"/>
      <c r="E21" s="95"/>
    </row>
    <row r="22" spans="1:5" ht="27.75" customHeight="1">
      <c r="A22" s="106" t="s">
        <v>50</v>
      </c>
      <c r="B22" s="109" t="s">
        <v>36</v>
      </c>
      <c r="C22" s="110"/>
      <c r="D22" s="110"/>
      <c r="E22" s="95"/>
    </row>
    <row r="23" spans="1:5" ht="27.75" customHeight="1" thickBot="1">
      <c r="A23" s="117" t="s">
        <v>51</v>
      </c>
      <c r="B23" s="118" t="s">
        <v>22</v>
      </c>
      <c r="C23" s="119"/>
      <c r="D23" s="12">
        <v>301.4754</v>
      </c>
      <c r="E23" s="95"/>
    </row>
    <row r="24" spans="1:5" ht="12" customHeight="1" thickTop="1">
      <c r="A24" s="120"/>
      <c r="B24" s="121"/>
      <c r="C24" s="37"/>
      <c r="D24" s="37"/>
      <c r="E24" s="95"/>
    </row>
    <row r="25" spans="1:5" ht="19.5">
      <c r="A25" s="122" t="s">
        <v>37</v>
      </c>
      <c r="B25" s="95"/>
      <c r="C25" s="123"/>
      <c r="D25" s="123"/>
      <c r="E25" s="95"/>
    </row>
    <row r="26" spans="1:5" ht="19.5">
      <c r="A26" s="124" t="s">
        <v>38</v>
      </c>
      <c r="B26" s="95"/>
      <c r="C26" s="123"/>
      <c r="D26" s="123"/>
      <c r="E26" s="95"/>
    </row>
    <row r="27" spans="1:5" ht="19.5">
      <c r="A27" s="122" t="s">
        <v>39</v>
      </c>
      <c r="B27" s="122"/>
      <c r="C27" s="123"/>
      <c r="D27" s="95"/>
      <c r="E27" s="95"/>
    </row>
    <row r="28" spans="1:5" ht="20.25">
      <c r="A28" s="167" t="s">
        <v>40</v>
      </c>
      <c r="B28" s="167"/>
      <c r="C28" s="167"/>
      <c r="D28" s="167"/>
      <c r="E28" s="167"/>
    </row>
    <row r="29" spans="1:5" ht="19.5">
      <c r="A29" s="168" t="s">
        <v>41</v>
      </c>
      <c r="B29" s="168"/>
      <c r="C29" s="168"/>
      <c r="D29" s="168"/>
      <c r="E29" s="168"/>
    </row>
    <row r="30" spans="1:5" ht="19.5">
      <c r="A30" s="122" t="s">
        <v>42</v>
      </c>
      <c r="B30" s="122"/>
      <c r="C30" s="122"/>
      <c r="D30" s="122"/>
      <c r="E30" s="122"/>
    </row>
    <row r="31" spans="1:5" ht="19.5">
      <c r="A31" s="95"/>
      <c r="B31" s="95"/>
      <c r="C31" s="95"/>
      <c r="D31" s="95"/>
      <c r="E31" s="95"/>
    </row>
    <row r="32" spans="1:5" ht="19.5">
      <c r="A32" s="95"/>
      <c r="B32" s="95"/>
      <c r="C32" s="95"/>
      <c r="D32" s="95"/>
      <c r="E32" s="95"/>
    </row>
    <row r="33" spans="1:5" s="89" customFormat="1" ht="20.25">
      <c r="A33" s="169" t="s">
        <v>0</v>
      </c>
      <c r="B33" s="169"/>
      <c r="C33" s="169"/>
      <c r="D33" s="169"/>
      <c r="E33" s="88"/>
    </row>
    <row r="34" spans="1:5" s="89" customFormat="1" ht="20.25">
      <c r="A34" s="166" t="s">
        <v>1</v>
      </c>
      <c r="B34" s="166"/>
      <c r="C34" s="166"/>
      <c r="D34" s="166"/>
      <c r="E34" s="88"/>
    </row>
    <row r="35" spans="1:5" s="89" customFormat="1" ht="20.25">
      <c r="A35" s="166" t="s">
        <v>43</v>
      </c>
      <c r="B35" s="166"/>
      <c r="C35" s="166"/>
      <c r="D35" s="166"/>
      <c r="E35" s="88"/>
    </row>
    <row r="36" spans="1:5" s="89" customFormat="1" ht="20.25">
      <c r="A36" s="166" t="s">
        <v>44</v>
      </c>
      <c r="B36" s="166"/>
      <c r="C36" s="166"/>
      <c r="D36" s="166"/>
      <c r="E36" s="88"/>
    </row>
    <row r="37" spans="1:5" s="89" customFormat="1" ht="20.25">
      <c r="A37" s="125"/>
      <c r="B37" s="125"/>
      <c r="C37" s="125"/>
      <c r="D37" s="125"/>
      <c r="E37" s="88"/>
    </row>
    <row r="38" spans="1:5" s="92" customFormat="1" ht="21.75" customHeight="1" thickBot="1">
      <c r="A38" s="91" t="s">
        <v>60</v>
      </c>
      <c r="B38" s="88"/>
      <c r="C38" s="87"/>
      <c r="D38" s="87"/>
      <c r="E38" s="88"/>
    </row>
    <row r="39" spans="1:5" s="96" customFormat="1" ht="20.25" thickTop="1">
      <c r="A39" s="93"/>
      <c r="B39" s="162" t="s">
        <v>5</v>
      </c>
      <c r="C39" s="94" t="s">
        <v>6</v>
      </c>
      <c r="D39" s="164" t="s">
        <v>7</v>
      </c>
      <c r="E39" s="95"/>
    </row>
    <row r="40" spans="1:5" s="96" customFormat="1" ht="20.25" thickBot="1">
      <c r="A40" s="97"/>
      <c r="B40" s="163"/>
      <c r="C40" s="98" t="s">
        <v>8</v>
      </c>
      <c r="D40" s="165"/>
      <c r="E40" s="95"/>
    </row>
    <row r="41" spans="1:4" s="95" customFormat="1" ht="12" customHeight="1" thickBot="1" thickTop="1">
      <c r="A41" s="126"/>
      <c r="B41" s="127"/>
      <c r="C41" s="128"/>
      <c r="D41" s="127"/>
    </row>
    <row r="42" spans="1:4" s="95" customFormat="1" ht="30" customHeight="1" thickTop="1">
      <c r="A42" s="103" t="s">
        <v>9</v>
      </c>
      <c r="B42" s="104" t="s">
        <v>10</v>
      </c>
      <c r="C42" s="105">
        <v>3579.7</v>
      </c>
      <c r="D42" s="105">
        <v>3882.12</v>
      </c>
    </row>
    <row r="43" spans="1:4" s="95" customFormat="1" ht="30" customHeight="1">
      <c r="A43" s="106" t="s">
        <v>11</v>
      </c>
      <c r="B43" s="107" t="s">
        <v>49</v>
      </c>
      <c r="C43" s="108"/>
      <c r="D43" s="108"/>
    </row>
    <row r="44" spans="1:5" ht="27.75" customHeight="1">
      <c r="A44" s="106" t="s">
        <v>13</v>
      </c>
      <c r="B44" s="109" t="s">
        <v>12</v>
      </c>
      <c r="C44" s="110"/>
      <c r="D44" s="110"/>
      <c r="E44" s="95"/>
    </row>
    <row r="45" spans="1:5" ht="27.75" customHeight="1">
      <c r="A45" s="106" t="s">
        <v>15</v>
      </c>
      <c r="B45" s="109" t="s">
        <v>14</v>
      </c>
      <c r="C45" s="110"/>
      <c r="D45" s="110"/>
      <c r="E45" s="112"/>
    </row>
    <row r="46" spans="1:5" ht="27.75" customHeight="1">
      <c r="A46" s="106" t="s">
        <v>17</v>
      </c>
      <c r="B46" s="109" t="s">
        <v>16</v>
      </c>
      <c r="C46" s="108">
        <v>18.617640163199997</v>
      </c>
      <c r="D46" s="108">
        <v>18.617640163199997</v>
      </c>
      <c r="E46" s="112"/>
    </row>
    <row r="47" spans="1:5" ht="27.75" customHeight="1">
      <c r="A47" s="113" t="s">
        <v>19</v>
      </c>
      <c r="B47" s="114" t="s">
        <v>18</v>
      </c>
      <c r="C47" s="115"/>
      <c r="D47" s="115"/>
      <c r="E47" s="95"/>
    </row>
    <row r="48" spans="1:5" ht="27.75" customHeight="1">
      <c r="A48" s="106" t="s">
        <v>21</v>
      </c>
      <c r="B48" s="109" t="s">
        <v>20</v>
      </c>
      <c r="C48" s="110">
        <v>310.78509</v>
      </c>
      <c r="D48" s="110">
        <v>327.14220000000006</v>
      </c>
      <c r="E48" s="95"/>
    </row>
    <row r="49" spans="1:5" ht="27.75" customHeight="1">
      <c r="A49" s="106" t="s">
        <v>23</v>
      </c>
      <c r="B49" s="109" t="s">
        <v>22</v>
      </c>
      <c r="C49" s="11">
        <v>1168.12125</v>
      </c>
      <c r="D49" s="110"/>
      <c r="E49" s="95"/>
    </row>
    <row r="50" spans="1:5" ht="27.75" customHeight="1">
      <c r="A50" s="113" t="s">
        <v>26</v>
      </c>
      <c r="B50" s="114" t="s">
        <v>24</v>
      </c>
      <c r="C50" s="129" t="s">
        <v>25</v>
      </c>
      <c r="D50" s="115"/>
      <c r="E50" s="95"/>
    </row>
    <row r="51" spans="1:5" ht="27.75" customHeight="1">
      <c r="A51" s="106" t="s">
        <v>28</v>
      </c>
      <c r="B51" s="109" t="s">
        <v>27</v>
      </c>
      <c r="C51" s="110"/>
      <c r="D51" s="110"/>
      <c r="E51" s="95"/>
    </row>
    <row r="52" spans="1:5" ht="27.75" customHeight="1">
      <c r="A52" s="106" t="s">
        <v>30</v>
      </c>
      <c r="B52" s="109" t="s">
        <v>29</v>
      </c>
      <c r="C52" s="110"/>
      <c r="D52" s="110"/>
      <c r="E52" s="95"/>
    </row>
    <row r="53" spans="1:5" ht="27.75" customHeight="1">
      <c r="A53" s="106" t="s">
        <v>32</v>
      </c>
      <c r="B53" s="109" t="s">
        <v>31</v>
      </c>
      <c r="C53" s="110">
        <v>384.8</v>
      </c>
      <c r="D53" s="110">
        <v>384.8</v>
      </c>
      <c r="E53" s="95"/>
    </row>
    <row r="54" spans="1:5" ht="27.75" customHeight="1">
      <c r="A54" s="106" t="s">
        <v>35</v>
      </c>
      <c r="B54" s="109" t="s">
        <v>33</v>
      </c>
      <c r="C54" s="108" t="s">
        <v>34</v>
      </c>
      <c r="D54" s="110"/>
      <c r="E54" s="95"/>
    </row>
    <row r="55" spans="1:5" ht="27.75" customHeight="1">
      <c r="A55" s="106" t="s">
        <v>50</v>
      </c>
      <c r="B55" s="109" t="s">
        <v>36</v>
      </c>
      <c r="C55" s="110"/>
      <c r="D55" s="110"/>
      <c r="E55" s="95"/>
    </row>
    <row r="56" spans="1:5" ht="27.75" customHeight="1" thickBot="1">
      <c r="A56" s="117" t="s">
        <v>52</v>
      </c>
      <c r="B56" s="118" t="s">
        <v>22</v>
      </c>
      <c r="C56" s="130"/>
      <c r="D56" s="12">
        <v>301.4754</v>
      </c>
      <c r="E56" s="95"/>
    </row>
    <row r="57" spans="1:5" ht="12" customHeight="1" thickTop="1">
      <c r="A57" s="120"/>
      <c r="B57" s="121"/>
      <c r="C57" s="37"/>
      <c r="D57" s="37"/>
      <c r="E57" s="95"/>
    </row>
    <row r="58" spans="1:5" s="89" customFormat="1" ht="20.25">
      <c r="A58" s="121" t="s">
        <v>37</v>
      </c>
      <c r="B58" s="88"/>
      <c r="C58" s="131"/>
      <c r="D58" s="131"/>
      <c r="E58" s="88"/>
    </row>
    <row r="59" spans="1:5" s="89" customFormat="1" ht="20.25">
      <c r="A59" s="132" t="s">
        <v>38</v>
      </c>
      <c r="B59" s="88"/>
      <c r="C59" s="131"/>
      <c r="D59" s="131"/>
      <c r="E59" s="88"/>
    </row>
    <row r="60" spans="1:5" s="89" customFormat="1" ht="20.25">
      <c r="A60" s="121" t="s">
        <v>39</v>
      </c>
      <c r="B60" s="121"/>
      <c r="C60" s="131"/>
      <c r="D60" s="88"/>
      <c r="E60" s="88"/>
    </row>
    <row r="61" spans="1:5" s="89" customFormat="1" ht="20.25">
      <c r="A61" s="167" t="s">
        <v>40</v>
      </c>
      <c r="B61" s="167"/>
      <c r="C61" s="167"/>
      <c r="D61" s="167"/>
      <c r="E61" s="167"/>
    </row>
    <row r="62" spans="1:5" s="89" customFormat="1" ht="20.25">
      <c r="A62" s="167" t="s">
        <v>41</v>
      </c>
      <c r="B62" s="167"/>
      <c r="C62" s="167"/>
      <c r="D62" s="167"/>
      <c r="E62" s="167"/>
    </row>
    <row r="63" spans="1:5" s="89" customFormat="1" ht="20.25">
      <c r="A63" s="121" t="s">
        <v>42</v>
      </c>
      <c r="B63" s="121"/>
      <c r="C63" s="121"/>
      <c r="D63" s="121"/>
      <c r="E63" s="121"/>
    </row>
    <row r="64" spans="1:5" ht="19.5">
      <c r="A64" s="95"/>
      <c r="B64" s="95"/>
      <c r="C64" s="95"/>
      <c r="D64" s="95"/>
      <c r="E64" s="95"/>
    </row>
    <row r="66" spans="1:4" s="89" customFormat="1" ht="20.25">
      <c r="A66" s="160" t="s">
        <v>0</v>
      </c>
      <c r="B66" s="160"/>
      <c r="C66" s="160"/>
      <c r="D66" s="160"/>
    </row>
    <row r="67" spans="1:4" s="89" customFormat="1" ht="20.25">
      <c r="A67" s="161" t="s">
        <v>1</v>
      </c>
      <c r="B67" s="161"/>
      <c r="C67" s="161"/>
      <c r="D67" s="161"/>
    </row>
    <row r="68" spans="1:4" s="89" customFormat="1" ht="20.25">
      <c r="A68" s="160" t="s">
        <v>45</v>
      </c>
      <c r="B68" s="161"/>
      <c r="C68" s="161"/>
      <c r="D68" s="161"/>
    </row>
    <row r="69" spans="1:4" s="89" customFormat="1" ht="20.25">
      <c r="A69" s="161" t="s">
        <v>44</v>
      </c>
      <c r="B69" s="161"/>
      <c r="C69" s="161"/>
      <c r="D69" s="161"/>
    </row>
    <row r="70" spans="1:4" s="89" customFormat="1" ht="20.25">
      <c r="A70" s="133"/>
      <c r="B70" s="133"/>
      <c r="C70" s="133"/>
      <c r="D70" s="133"/>
    </row>
    <row r="71" spans="1:5" s="89" customFormat="1" ht="21" thickBot="1">
      <c r="A71" s="134" t="s">
        <v>60</v>
      </c>
      <c r="B71" s="92"/>
      <c r="C71" s="135"/>
      <c r="D71" s="135"/>
      <c r="E71" s="92"/>
    </row>
    <row r="72" spans="1:5" ht="20.25" thickTop="1">
      <c r="A72" s="93"/>
      <c r="B72" s="162" t="s">
        <v>5</v>
      </c>
      <c r="C72" s="94" t="s">
        <v>6</v>
      </c>
      <c r="D72" s="164" t="s">
        <v>7</v>
      </c>
      <c r="E72" s="96"/>
    </row>
    <row r="73" spans="1:5" ht="20.25" thickBot="1">
      <c r="A73" s="97"/>
      <c r="B73" s="163"/>
      <c r="C73" s="98" t="s">
        <v>8</v>
      </c>
      <c r="D73" s="165"/>
      <c r="E73" s="96"/>
    </row>
    <row r="74" spans="1:4" s="95" customFormat="1" ht="12" customHeight="1" thickBot="1" thickTop="1">
      <c r="A74" s="136"/>
      <c r="B74" s="137"/>
      <c r="C74" s="138"/>
      <c r="D74" s="139"/>
    </row>
    <row r="75" spans="1:4" s="95" customFormat="1" ht="27.75" customHeight="1" thickTop="1">
      <c r="A75" s="140" t="s">
        <v>9</v>
      </c>
      <c r="B75" s="104" t="s">
        <v>10</v>
      </c>
      <c r="C75" s="105">
        <v>3579.7</v>
      </c>
      <c r="D75" s="105">
        <v>3882.12</v>
      </c>
    </row>
    <row r="76" spans="1:4" s="95" customFormat="1" ht="27.75" customHeight="1">
      <c r="A76" s="106" t="s">
        <v>11</v>
      </c>
      <c r="B76" s="107" t="s">
        <v>49</v>
      </c>
      <c r="C76" s="108"/>
      <c r="D76" s="108"/>
    </row>
    <row r="77" spans="1:4" ht="27.75" customHeight="1">
      <c r="A77" s="141" t="s">
        <v>13</v>
      </c>
      <c r="B77" s="142" t="s">
        <v>12</v>
      </c>
      <c r="C77" s="110"/>
      <c r="D77" s="110"/>
    </row>
    <row r="78" spans="1:5" ht="27.75" customHeight="1">
      <c r="A78" s="141" t="s">
        <v>15</v>
      </c>
      <c r="B78" s="142" t="s">
        <v>14</v>
      </c>
      <c r="C78" s="110"/>
      <c r="D78" s="110"/>
      <c r="E78" s="143"/>
    </row>
    <row r="79" spans="1:5" ht="27.75" customHeight="1">
      <c r="A79" s="141" t="s">
        <v>17</v>
      </c>
      <c r="B79" s="142" t="s">
        <v>16</v>
      </c>
      <c r="C79" s="144">
        <v>18.617640163199997</v>
      </c>
      <c r="D79" s="144">
        <v>18.617640163199997</v>
      </c>
      <c r="E79" s="143"/>
    </row>
    <row r="80" spans="1:4" ht="27.75" customHeight="1">
      <c r="A80" s="145" t="s">
        <v>19</v>
      </c>
      <c r="B80" s="146" t="s">
        <v>18</v>
      </c>
      <c r="C80" s="147"/>
      <c r="D80" s="147"/>
    </row>
    <row r="81" spans="1:4" ht="27.75" customHeight="1">
      <c r="A81" s="141" t="s">
        <v>21</v>
      </c>
      <c r="B81" s="148" t="s">
        <v>46</v>
      </c>
      <c r="C81" s="149">
        <v>310.78509</v>
      </c>
      <c r="D81" s="149">
        <v>327.14220000000006</v>
      </c>
    </row>
    <row r="82" spans="1:4" ht="27.75" customHeight="1">
      <c r="A82" s="141" t="s">
        <v>23</v>
      </c>
      <c r="B82" s="142" t="s">
        <v>22</v>
      </c>
      <c r="C82" s="11">
        <v>1168.12125</v>
      </c>
      <c r="D82" s="149"/>
    </row>
    <row r="83" spans="1:4" ht="27.75" customHeight="1">
      <c r="A83" s="145" t="s">
        <v>26</v>
      </c>
      <c r="B83" s="146" t="s">
        <v>24</v>
      </c>
      <c r="C83" s="147" t="s">
        <v>25</v>
      </c>
      <c r="D83" s="147"/>
    </row>
    <row r="84" spans="1:4" ht="27.75" customHeight="1">
      <c r="A84" s="141" t="s">
        <v>28</v>
      </c>
      <c r="B84" s="150" t="s">
        <v>27</v>
      </c>
      <c r="C84" s="149"/>
      <c r="D84" s="149"/>
    </row>
    <row r="85" spans="1:4" ht="27.75" customHeight="1">
      <c r="A85" s="141" t="s">
        <v>30</v>
      </c>
      <c r="B85" s="150" t="s">
        <v>29</v>
      </c>
      <c r="C85" s="149"/>
      <c r="D85" s="149"/>
    </row>
    <row r="86" spans="1:4" ht="27.75" customHeight="1">
      <c r="A86" s="141" t="s">
        <v>32</v>
      </c>
      <c r="B86" s="142" t="s">
        <v>31</v>
      </c>
      <c r="C86" s="149">
        <v>384.8</v>
      </c>
      <c r="D86" s="149">
        <v>384.8</v>
      </c>
    </row>
    <row r="87" spans="1:4" ht="27.75" customHeight="1">
      <c r="A87" s="141" t="s">
        <v>35</v>
      </c>
      <c r="B87" s="142" t="s">
        <v>33</v>
      </c>
      <c r="C87" s="144" t="s">
        <v>34</v>
      </c>
      <c r="D87" s="149"/>
    </row>
    <row r="88" spans="1:4" ht="27.75" customHeight="1">
      <c r="A88" s="141" t="s">
        <v>50</v>
      </c>
      <c r="B88" s="142" t="s">
        <v>36</v>
      </c>
      <c r="C88" s="149"/>
      <c r="D88" s="149"/>
    </row>
    <row r="89" spans="1:4" ht="27.75" customHeight="1" thickBot="1">
      <c r="A89" s="151" t="s">
        <v>51</v>
      </c>
      <c r="B89" s="152" t="s">
        <v>22</v>
      </c>
      <c r="C89" s="153"/>
      <c r="D89" s="12">
        <v>301.4754</v>
      </c>
    </row>
    <row r="90" spans="1:4" ht="12" customHeight="1" thickTop="1">
      <c r="A90" s="154"/>
      <c r="B90" s="155"/>
      <c r="C90" s="13"/>
      <c r="D90" s="13"/>
    </row>
    <row r="91" spans="1:5" ht="19.5">
      <c r="A91" s="155" t="s">
        <v>37</v>
      </c>
      <c r="B91" s="96"/>
      <c r="C91" s="156"/>
      <c r="D91" s="156"/>
      <c r="E91" s="96"/>
    </row>
    <row r="92" spans="1:5" ht="19.5">
      <c r="A92" s="157" t="s">
        <v>38</v>
      </c>
      <c r="B92" s="96"/>
      <c r="C92" s="156"/>
      <c r="D92" s="156"/>
      <c r="E92" s="96"/>
    </row>
    <row r="93" spans="1:5" ht="19.5">
      <c r="A93" s="155" t="s">
        <v>39</v>
      </c>
      <c r="B93" s="155"/>
      <c r="C93" s="156"/>
      <c r="D93" s="96"/>
      <c r="E93" s="96"/>
    </row>
    <row r="94" spans="1:5" ht="20.25">
      <c r="A94" s="158" t="s">
        <v>47</v>
      </c>
      <c r="B94" s="155"/>
      <c r="C94" s="156"/>
      <c r="D94" s="96"/>
      <c r="E94" s="96"/>
    </row>
    <row r="95" spans="1:5" ht="20.25">
      <c r="A95" s="159" t="s">
        <v>48</v>
      </c>
      <c r="B95" s="155"/>
      <c r="C95" s="155"/>
      <c r="D95" s="155"/>
      <c r="E95" s="155"/>
    </row>
    <row r="96" spans="1:5" ht="41.25" customHeight="1">
      <c r="A96" s="1" t="s">
        <v>41</v>
      </c>
      <c r="B96" s="1"/>
      <c r="C96" s="1"/>
      <c r="D96" s="1"/>
      <c r="E96" s="1"/>
    </row>
    <row r="97" spans="1:5" ht="19.5">
      <c r="A97" s="155" t="s">
        <v>42</v>
      </c>
      <c r="B97" s="155"/>
      <c r="C97" s="155"/>
      <c r="D97" s="155"/>
      <c r="E97" s="155"/>
    </row>
  </sheetData>
  <sheetProtection password="CC36" sheet="1" objects="1" scenarios="1"/>
  <mergeCells count="19">
    <mergeCell ref="B6:B7"/>
    <mergeCell ref="D6:D7"/>
    <mergeCell ref="A28:E28"/>
    <mergeCell ref="A29:E29"/>
    <mergeCell ref="A33:D33"/>
    <mergeCell ref="A34:D34"/>
    <mergeCell ref="A35:D35"/>
    <mergeCell ref="A36:D36"/>
    <mergeCell ref="B39:B40"/>
    <mergeCell ref="D39:D40"/>
    <mergeCell ref="A61:E61"/>
    <mergeCell ref="A62:E62"/>
    <mergeCell ref="A96:E96"/>
    <mergeCell ref="A66:D66"/>
    <mergeCell ref="A67:D67"/>
    <mergeCell ref="A68:D68"/>
    <mergeCell ref="A69:D69"/>
    <mergeCell ref="B72:B73"/>
    <mergeCell ref="D72:D73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54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3617.68</v>
      </c>
      <c r="D9" s="9">
        <v>3478.78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229.38196800000003</v>
      </c>
      <c r="D15" s="10">
        <v>238.93955000000003</v>
      </c>
      <c r="E15" s="3"/>
    </row>
    <row r="16" spans="1:5" ht="27.75" customHeight="1">
      <c r="A16" s="24" t="s">
        <v>23</v>
      </c>
      <c r="B16" s="25" t="s">
        <v>22</v>
      </c>
      <c r="C16" s="81">
        <v>1148.48775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82">
        <v>295.02899999999994</v>
      </c>
      <c r="E23" s="3"/>
    </row>
    <row r="24" spans="1:5" ht="12" customHeight="1" thickTop="1">
      <c r="A24" s="35"/>
      <c r="B24" s="36"/>
      <c r="C24" s="83"/>
      <c r="D24" s="83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54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3617.68</v>
      </c>
      <c r="D42" s="9">
        <v>3478.78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229.38196800000003</v>
      </c>
      <c r="D48" s="10">
        <v>238.93955000000003</v>
      </c>
      <c r="E48" s="3"/>
    </row>
    <row r="49" spans="1:5" ht="27.75" customHeight="1">
      <c r="A49" s="24" t="s">
        <v>23</v>
      </c>
      <c r="B49" s="25" t="s">
        <v>22</v>
      </c>
      <c r="C49" s="81">
        <v>1148.48775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82">
        <v>295.02899999999994</v>
      </c>
      <c r="E56" s="3"/>
    </row>
    <row r="57" spans="1:5" ht="12" customHeight="1" thickTop="1">
      <c r="A57" s="35"/>
      <c r="B57" s="36"/>
      <c r="C57" s="83"/>
      <c r="D57" s="83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54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3617.68</v>
      </c>
      <c r="D75" s="9">
        <v>3478.78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229.38196800000003</v>
      </c>
      <c r="D81" s="70">
        <v>238.93955000000003</v>
      </c>
    </row>
    <row r="82" spans="1:4" ht="27.75" customHeight="1">
      <c r="A82" s="62" t="s">
        <v>23</v>
      </c>
      <c r="B82" s="63" t="s">
        <v>22</v>
      </c>
      <c r="C82" s="81">
        <v>1148.48775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82">
        <v>295.02899999999994</v>
      </c>
    </row>
    <row r="90" spans="1:4" ht="12" customHeight="1" thickTop="1">
      <c r="A90" s="75"/>
      <c r="B90" s="76"/>
      <c r="C90" s="84"/>
      <c r="D90" s="84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A96:E96"/>
    <mergeCell ref="A66:D66"/>
    <mergeCell ref="A67:D67"/>
    <mergeCell ref="A68:D68"/>
    <mergeCell ref="A69:D69"/>
    <mergeCell ref="B72:B73"/>
    <mergeCell ref="D72:D73"/>
    <mergeCell ref="A35:D35"/>
    <mergeCell ref="A36:D36"/>
    <mergeCell ref="B39:B40"/>
    <mergeCell ref="D39:D40"/>
    <mergeCell ref="A61:E61"/>
    <mergeCell ref="A62:E62"/>
    <mergeCell ref="B6:B7"/>
    <mergeCell ref="D6:D7"/>
    <mergeCell ref="A28:E28"/>
    <mergeCell ref="A29:E29"/>
    <mergeCell ref="A33:D33"/>
    <mergeCell ref="A34:D34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53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3589.86</v>
      </c>
      <c r="D9" s="9">
        <v>3441.46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228.79949200000001</v>
      </c>
      <c r="D15" s="10">
        <v>238.74729599999998</v>
      </c>
      <c r="E15" s="3"/>
    </row>
    <row r="16" spans="1:5" ht="27.75" customHeight="1">
      <c r="A16" s="24" t="s">
        <v>23</v>
      </c>
      <c r="B16" s="25" t="s">
        <v>22</v>
      </c>
      <c r="C16" s="11">
        <v>1140.86025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v>292.23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53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3589.86</v>
      </c>
      <c r="D42" s="9">
        <v>3441.46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228.79949200000001</v>
      </c>
      <c r="D48" s="10">
        <v>238.74729599999998</v>
      </c>
      <c r="E48" s="3"/>
    </row>
    <row r="49" spans="1:5" ht="27.75" customHeight="1">
      <c r="A49" s="24" t="s">
        <v>23</v>
      </c>
      <c r="B49" s="25" t="s">
        <v>22</v>
      </c>
      <c r="C49" s="11">
        <v>1140.86025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v>292.23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53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3589.86</v>
      </c>
      <c r="D75" s="9">
        <v>3441.46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228.79949200000001</v>
      </c>
      <c r="D81" s="70">
        <v>238.74729599999998</v>
      </c>
    </row>
    <row r="82" spans="1:4" ht="27.75" customHeight="1">
      <c r="A82" s="62" t="s">
        <v>23</v>
      </c>
      <c r="B82" s="63" t="s">
        <v>22</v>
      </c>
      <c r="C82" s="11">
        <v>1140.86025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v>292.23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A96:E96"/>
    <mergeCell ref="A66:D66"/>
    <mergeCell ref="A67:D67"/>
    <mergeCell ref="A68:D68"/>
    <mergeCell ref="A69:D69"/>
    <mergeCell ref="A61:E61"/>
    <mergeCell ref="B72:B73"/>
    <mergeCell ref="D72:D73"/>
    <mergeCell ref="A62:E62"/>
    <mergeCell ref="D6:D7"/>
    <mergeCell ref="D39:D40"/>
    <mergeCell ref="A33:D33"/>
    <mergeCell ref="A34:D34"/>
    <mergeCell ref="A35:D35"/>
    <mergeCell ref="A36:D36"/>
    <mergeCell ref="B6:B7"/>
    <mergeCell ref="B39:B40"/>
    <mergeCell ref="A28:E28"/>
    <mergeCell ref="A29:E29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4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3567.9</v>
      </c>
      <c r="D9" s="9">
        <v>3416.01</v>
      </c>
    </row>
    <row r="10" spans="1:4" s="3" customFormat="1" ht="30" customHeight="1">
      <c r="A10" s="24" t="s">
        <v>11</v>
      </c>
      <c r="B10" s="56" t="s">
        <v>49</v>
      </c>
      <c r="C10" s="28">
        <v>5.1</v>
      </c>
      <c r="D10" s="28">
        <v>3.5</v>
      </c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221.78310000000005</v>
      </c>
      <c r="D15" s="10">
        <v>231.86415000000005</v>
      </c>
      <c r="E15" s="3"/>
    </row>
    <row r="16" spans="1:5" ht="27.75" customHeight="1">
      <c r="A16" s="24" t="s">
        <v>23</v>
      </c>
      <c r="B16" s="25" t="s">
        <v>22</v>
      </c>
      <c r="C16" s="11">
        <v>1133.892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370</v>
      </c>
      <c r="D20" s="10">
        <v>370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v>289.5576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4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3567.9</v>
      </c>
      <c r="D42" s="9">
        <v>3416.01</v>
      </c>
    </row>
    <row r="43" spans="1:4" s="3" customFormat="1" ht="30" customHeight="1">
      <c r="A43" s="24" t="s">
        <v>11</v>
      </c>
      <c r="B43" s="56" t="s">
        <v>49</v>
      </c>
      <c r="C43" s="28">
        <v>5.1</v>
      </c>
      <c r="D43" s="28">
        <v>3.5</v>
      </c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221.78310000000005</v>
      </c>
      <c r="D48" s="10">
        <v>231.86415000000005</v>
      </c>
      <c r="E48" s="3"/>
    </row>
    <row r="49" spans="1:5" ht="27.75" customHeight="1">
      <c r="A49" s="24" t="s">
        <v>23</v>
      </c>
      <c r="B49" s="25" t="s">
        <v>22</v>
      </c>
      <c r="C49" s="11">
        <v>1133.892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370</v>
      </c>
      <c r="D53" s="10">
        <v>370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v>289.5576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4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3567.9</v>
      </c>
      <c r="D75" s="9">
        <v>3416.01</v>
      </c>
    </row>
    <row r="76" spans="1:4" s="3" customFormat="1" ht="27.75" customHeight="1">
      <c r="A76" s="24" t="s">
        <v>11</v>
      </c>
      <c r="B76" s="56" t="s">
        <v>49</v>
      </c>
      <c r="C76" s="28">
        <v>5.1</v>
      </c>
      <c r="D76" s="28">
        <v>3.5</v>
      </c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221.78310000000005</v>
      </c>
      <c r="D81" s="70">
        <v>231.86415000000005</v>
      </c>
    </row>
    <row r="82" spans="1:4" ht="27.75" customHeight="1">
      <c r="A82" s="62" t="s">
        <v>23</v>
      </c>
      <c r="B82" s="63" t="s">
        <v>22</v>
      </c>
      <c r="C82" s="11">
        <v>1133.892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370</v>
      </c>
      <c r="D86" s="70">
        <v>370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v>289.5576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D6:D7"/>
    <mergeCell ref="D39:D40"/>
    <mergeCell ref="A33:D33"/>
    <mergeCell ref="A34:D34"/>
    <mergeCell ref="A35:D35"/>
    <mergeCell ref="A36:D36"/>
    <mergeCell ref="B6:B7"/>
    <mergeCell ref="B39:B40"/>
    <mergeCell ref="A28:E28"/>
    <mergeCell ref="A61:E61"/>
    <mergeCell ref="B72:B73"/>
    <mergeCell ref="D72:D73"/>
    <mergeCell ref="A29:E29"/>
    <mergeCell ref="A62:E62"/>
    <mergeCell ref="A96:E96"/>
    <mergeCell ref="A66:D66"/>
    <mergeCell ref="A67:D67"/>
    <mergeCell ref="A68:D68"/>
    <mergeCell ref="A69:D69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C9" sqref="C9"/>
    </sheetView>
  </sheetViews>
  <sheetFormatPr defaultColWidth="11.421875" defaultRowHeight="12.75"/>
  <cols>
    <col min="1" max="1" width="5.421875" style="111" customWidth="1"/>
    <col min="2" max="2" width="89.7109375" style="111" customWidth="1"/>
    <col min="3" max="3" width="45.28125" style="111" customWidth="1"/>
    <col min="4" max="4" width="35.421875" style="111" customWidth="1"/>
    <col min="5" max="16384" width="11.421875" style="111" customWidth="1"/>
  </cols>
  <sheetData>
    <row r="1" spans="1:5" s="89" customFormat="1" ht="20.25">
      <c r="A1" s="85" t="s">
        <v>0</v>
      </c>
      <c r="B1" s="86"/>
      <c r="C1" s="87"/>
      <c r="D1" s="87"/>
      <c r="E1" s="88"/>
    </row>
    <row r="2" spans="1:5" s="89" customFormat="1" ht="20.25">
      <c r="A2" s="90" t="s">
        <v>1</v>
      </c>
      <c r="B2" s="86"/>
      <c r="C2" s="85"/>
      <c r="D2" s="85"/>
      <c r="E2" s="88"/>
    </row>
    <row r="3" spans="1:5" s="89" customFormat="1" ht="20.25">
      <c r="A3" s="90" t="s">
        <v>2</v>
      </c>
      <c r="B3" s="86"/>
      <c r="C3" s="90"/>
      <c r="D3" s="90"/>
      <c r="E3" s="88"/>
    </row>
    <row r="4" spans="1:5" s="89" customFormat="1" ht="20.25">
      <c r="A4" s="90" t="s">
        <v>3</v>
      </c>
      <c r="B4" s="86"/>
      <c r="C4" s="90"/>
      <c r="D4" s="90"/>
      <c r="E4" s="88"/>
    </row>
    <row r="5" spans="1:5" s="92" customFormat="1" ht="21.75" customHeight="1" thickBot="1">
      <c r="A5" s="91" t="str">
        <f>+'[10]Res. MINMINAS'!A7</f>
        <v>VIGENCIA:  0:00 horas 1 de NOVIEMBRE de  2008.</v>
      </c>
      <c r="B5" s="88"/>
      <c r="C5" s="87"/>
      <c r="D5" s="87"/>
      <c r="E5" s="88"/>
    </row>
    <row r="6" spans="1:5" s="96" customFormat="1" ht="20.25" thickTop="1">
      <c r="A6" s="93"/>
      <c r="B6" s="162" t="s">
        <v>5</v>
      </c>
      <c r="C6" s="94" t="s">
        <v>6</v>
      </c>
      <c r="D6" s="164" t="s">
        <v>7</v>
      </c>
      <c r="E6" s="95"/>
    </row>
    <row r="7" spans="1:5" s="96" customFormat="1" ht="20.25" thickBot="1">
      <c r="A7" s="97"/>
      <c r="B7" s="163"/>
      <c r="C7" s="98" t="s">
        <v>8</v>
      </c>
      <c r="D7" s="165"/>
      <c r="E7" s="95"/>
    </row>
    <row r="8" spans="1:4" s="102" customFormat="1" ht="12" customHeight="1" thickBot="1" thickTop="1">
      <c r="A8" s="99"/>
      <c r="B8" s="100"/>
      <c r="C8" s="101"/>
      <c r="D8" s="100"/>
    </row>
    <row r="9" spans="1:4" s="95" customFormat="1" ht="30" customHeight="1" thickTop="1">
      <c r="A9" s="103" t="s">
        <v>9</v>
      </c>
      <c r="B9" s="104" t="s">
        <v>10</v>
      </c>
      <c r="C9" s="105">
        <f>+'[10]Res. MINMINAS'!E10</f>
        <v>4179.68</v>
      </c>
      <c r="D9" s="105">
        <f>+'[10]Res. MINMINAS'!C10</f>
        <v>3892.16</v>
      </c>
    </row>
    <row r="10" spans="1:4" s="95" customFormat="1" ht="30" customHeight="1">
      <c r="A10" s="106" t="s">
        <v>11</v>
      </c>
      <c r="B10" s="107" t="s">
        <v>49</v>
      </c>
      <c r="C10" s="108"/>
      <c r="D10" s="108"/>
    </row>
    <row r="11" spans="1:5" ht="27.75" customHeight="1">
      <c r="A11" s="106" t="s">
        <v>13</v>
      </c>
      <c r="B11" s="109" t="s">
        <v>12</v>
      </c>
      <c r="C11" s="110"/>
      <c r="D11" s="110"/>
      <c r="E11" s="95"/>
    </row>
    <row r="12" spans="1:5" ht="27.75" customHeight="1">
      <c r="A12" s="106" t="s">
        <v>15</v>
      </c>
      <c r="B12" s="109" t="s">
        <v>14</v>
      </c>
      <c r="C12" s="110"/>
      <c r="D12" s="110"/>
      <c r="E12" s="112"/>
    </row>
    <row r="13" spans="1:5" ht="27.75" customHeight="1">
      <c r="A13" s="113" t="s">
        <v>17</v>
      </c>
      <c r="B13" s="109" t="s">
        <v>16</v>
      </c>
      <c r="C13" s="108">
        <f>'[10]Res. MINMINAS'!B53</f>
        <v>18.617640163199997</v>
      </c>
      <c r="D13" s="108">
        <f>+C13</f>
        <v>18.617640163199997</v>
      </c>
      <c r="E13" s="95"/>
    </row>
    <row r="14" spans="1:5" ht="27.75" customHeight="1">
      <c r="A14" s="106" t="s">
        <v>19</v>
      </c>
      <c r="B14" s="114" t="s">
        <v>18</v>
      </c>
      <c r="C14" s="115"/>
      <c r="D14" s="115"/>
      <c r="E14" s="112"/>
    </row>
    <row r="15" spans="1:5" ht="27.75" customHeight="1">
      <c r="A15" s="106" t="s">
        <v>21</v>
      </c>
      <c r="B15" s="109" t="s">
        <v>20</v>
      </c>
      <c r="C15" s="110">
        <f>+'[10]Res. MINMINAS'!B16</f>
        <v>301.57218</v>
      </c>
      <c r="D15" s="110">
        <f>+'[10]Res. MINMINAS'!C16</f>
        <v>317.44440000000003</v>
      </c>
      <c r="E15" s="95"/>
    </row>
    <row r="16" spans="1:5" ht="27.75" customHeight="1">
      <c r="A16" s="106" t="s">
        <v>23</v>
      </c>
      <c r="B16" s="109" t="s">
        <v>22</v>
      </c>
      <c r="C16" s="11">
        <f>+'[10]Res. MINMINAS'!E21</f>
        <v>1168.12125</v>
      </c>
      <c r="D16" s="116"/>
      <c r="E16" s="95"/>
    </row>
    <row r="17" spans="1:5" ht="27.75" customHeight="1">
      <c r="A17" s="113" t="s">
        <v>26</v>
      </c>
      <c r="B17" s="114" t="s">
        <v>24</v>
      </c>
      <c r="C17" s="115" t="s">
        <v>25</v>
      </c>
      <c r="D17" s="115"/>
      <c r="E17" s="95"/>
    </row>
    <row r="18" spans="1:5" ht="27.75" customHeight="1">
      <c r="A18" s="106" t="s">
        <v>28</v>
      </c>
      <c r="B18" s="109" t="s">
        <v>27</v>
      </c>
      <c r="C18" s="110"/>
      <c r="D18" s="110"/>
      <c r="E18" s="95"/>
    </row>
    <row r="19" spans="1:5" ht="27.75" customHeight="1">
      <c r="A19" s="106" t="s">
        <v>30</v>
      </c>
      <c r="B19" s="109" t="s">
        <v>29</v>
      </c>
      <c r="C19" s="110"/>
      <c r="D19" s="110"/>
      <c r="E19" s="95"/>
    </row>
    <row r="20" spans="1:5" ht="27.75" customHeight="1">
      <c r="A20" s="106" t="s">
        <v>32</v>
      </c>
      <c r="B20" s="109" t="s">
        <v>31</v>
      </c>
      <c r="C20" s="110">
        <f>+'[10]Res. MINMINAS'!B18</f>
        <v>384.8</v>
      </c>
      <c r="D20" s="110">
        <f>+'[10]Res. MINMINAS'!C18</f>
        <v>384.8</v>
      </c>
      <c r="E20" s="95"/>
    </row>
    <row r="21" spans="1:5" ht="27.75" customHeight="1">
      <c r="A21" s="106" t="s">
        <v>35</v>
      </c>
      <c r="B21" s="109" t="s">
        <v>33</v>
      </c>
      <c r="C21" s="108" t="s">
        <v>34</v>
      </c>
      <c r="D21" s="110"/>
      <c r="E21" s="95"/>
    </row>
    <row r="22" spans="1:5" ht="27.75" customHeight="1">
      <c r="A22" s="106" t="s">
        <v>50</v>
      </c>
      <c r="B22" s="109" t="s">
        <v>36</v>
      </c>
      <c r="C22" s="110"/>
      <c r="D22" s="110"/>
      <c r="E22" s="95"/>
    </row>
    <row r="23" spans="1:5" ht="27.75" customHeight="1" thickBot="1">
      <c r="A23" s="117" t="s">
        <v>51</v>
      </c>
      <c r="B23" s="118" t="s">
        <v>22</v>
      </c>
      <c r="C23" s="119"/>
      <c r="D23" s="12">
        <f>+'[10]Res. MINMINAS'!C21</f>
        <v>301.4754</v>
      </c>
      <c r="E23" s="95"/>
    </row>
    <row r="24" spans="1:5" ht="12" customHeight="1" thickTop="1">
      <c r="A24" s="120"/>
      <c r="B24" s="121"/>
      <c r="C24" s="37"/>
      <c r="D24" s="37"/>
      <c r="E24" s="95"/>
    </row>
    <row r="25" spans="1:5" ht="19.5">
      <c r="A25" s="122" t="s">
        <v>37</v>
      </c>
      <c r="B25" s="95"/>
      <c r="C25" s="123"/>
      <c r="D25" s="123"/>
      <c r="E25" s="95"/>
    </row>
    <row r="26" spans="1:5" ht="19.5">
      <c r="A26" s="124" t="s">
        <v>38</v>
      </c>
      <c r="B26" s="95"/>
      <c r="C26" s="123"/>
      <c r="D26" s="123"/>
      <c r="E26" s="95"/>
    </row>
    <row r="27" spans="1:5" ht="19.5">
      <c r="A27" s="122" t="s">
        <v>39</v>
      </c>
      <c r="B27" s="122"/>
      <c r="C27" s="123"/>
      <c r="D27" s="95"/>
      <c r="E27" s="95"/>
    </row>
    <row r="28" spans="1:5" ht="20.25">
      <c r="A28" s="167" t="s">
        <v>40</v>
      </c>
      <c r="B28" s="167"/>
      <c r="C28" s="167"/>
      <c r="D28" s="167"/>
      <c r="E28" s="167"/>
    </row>
    <row r="29" spans="1:5" ht="19.5">
      <c r="A29" s="168" t="s">
        <v>41</v>
      </c>
      <c r="B29" s="168"/>
      <c r="C29" s="168"/>
      <c r="D29" s="168"/>
      <c r="E29" s="168"/>
    </row>
    <row r="30" spans="1:5" ht="19.5">
      <c r="A30" s="122" t="s">
        <v>42</v>
      </c>
      <c r="B30" s="122"/>
      <c r="C30" s="122"/>
      <c r="D30" s="122"/>
      <c r="E30" s="122"/>
    </row>
    <row r="31" spans="1:5" ht="19.5">
      <c r="A31" s="95"/>
      <c r="B31" s="95"/>
      <c r="C31" s="95"/>
      <c r="D31" s="95"/>
      <c r="E31" s="95"/>
    </row>
    <row r="32" spans="1:5" ht="19.5">
      <c r="A32" s="95"/>
      <c r="B32" s="95"/>
      <c r="C32" s="95"/>
      <c r="D32" s="95"/>
      <c r="E32" s="95"/>
    </row>
    <row r="33" spans="1:5" s="89" customFormat="1" ht="20.25">
      <c r="A33" s="169" t="s">
        <v>0</v>
      </c>
      <c r="B33" s="169"/>
      <c r="C33" s="169"/>
      <c r="D33" s="169"/>
      <c r="E33" s="88"/>
    </row>
    <row r="34" spans="1:5" s="89" customFormat="1" ht="20.25">
      <c r="A34" s="166" t="s">
        <v>1</v>
      </c>
      <c r="B34" s="166"/>
      <c r="C34" s="166"/>
      <c r="D34" s="166"/>
      <c r="E34" s="88"/>
    </row>
    <row r="35" spans="1:5" s="89" customFormat="1" ht="20.25">
      <c r="A35" s="166" t="s">
        <v>43</v>
      </c>
      <c r="B35" s="166"/>
      <c r="C35" s="166"/>
      <c r="D35" s="166"/>
      <c r="E35" s="88"/>
    </row>
    <row r="36" spans="1:5" s="89" customFormat="1" ht="20.25">
      <c r="A36" s="166" t="s">
        <v>44</v>
      </c>
      <c r="B36" s="166"/>
      <c r="C36" s="166"/>
      <c r="D36" s="166"/>
      <c r="E36" s="88"/>
    </row>
    <row r="37" spans="1:5" s="89" customFormat="1" ht="20.25">
      <c r="A37" s="125"/>
      <c r="B37" s="125"/>
      <c r="C37" s="125"/>
      <c r="D37" s="125"/>
      <c r="E37" s="88"/>
    </row>
    <row r="38" spans="1:5" s="92" customFormat="1" ht="21.75" customHeight="1" thickBot="1">
      <c r="A38" s="91" t="str">
        <f>'[10]Res. MINMINAS'!A7</f>
        <v>VIGENCIA:  0:00 horas 1 de NOVIEMBRE de  2008.</v>
      </c>
      <c r="B38" s="88"/>
      <c r="C38" s="87"/>
      <c r="D38" s="87"/>
      <c r="E38" s="88"/>
    </row>
    <row r="39" spans="1:5" s="96" customFormat="1" ht="20.25" thickTop="1">
      <c r="A39" s="93"/>
      <c r="B39" s="162" t="s">
        <v>5</v>
      </c>
      <c r="C39" s="94" t="s">
        <v>6</v>
      </c>
      <c r="D39" s="164" t="s">
        <v>7</v>
      </c>
      <c r="E39" s="95"/>
    </row>
    <row r="40" spans="1:5" s="96" customFormat="1" ht="20.25" thickBot="1">
      <c r="A40" s="97"/>
      <c r="B40" s="163"/>
      <c r="C40" s="98" t="s">
        <v>8</v>
      </c>
      <c r="D40" s="165"/>
      <c r="E40" s="95"/>
    </row>
    <row r="41" spans="1:4" s="95" customFormat="1" ht="12" customHeight="1" thickBot="1" thickTop="1">
      <c r="A41" s="126"/>
      <c r="B41" s="127"/>
      <c r="C41" s="128"/>
      <c r="D41" s="127"/>
    </row>
    <row r="42" spans="1:4" s="95" customFormat="1" ht="30" customHeight="1" thickTop="1">
      <c r="A42" s="103" t="s">
        <v>9</v>
      </c>
      <c r="B42" s="104" t="s">
        <v>10</v>
      </c>
      <c r="C42" s="105">
        <f>+'[10]Res. MINMINAS'!E10</f>
        <v>4179.68</v>
      </c>
      <c r="D42" s="105">
        <f>+'[10]Res. MINMINAS'!C10</f>
        <v>3892.16</v>
      </c>
    </row>
    <row r="43" spans="1:4" s="95" customFormat="1" ht="30" customHeight="1">
      <c r="A43" s="106" t="s">
        <v>11</v>
      </c>
      <c r="B43" s="107" t="s">
        <v>49</v>
      </c>
      <c r="C43" s="108"/>
      <c r="D43" s="108"/>
    </row>
    <row r="44" spans="1:5" ht="27.75" customHeight="1">
      <c r="A44" s="106" t="s">
        <v>13</v>
      </c>
      <c r="B44" s="109" t="s">
        <v>12</v>
      </c>
      <c r="C44" s="110"/>
      <c r="D44" s="110"/>
      <c r="E44" s="95"/>
    </row>
    <row r="45" spans="1:5" ht="27.75" customHeight="1">
      <c r="A45" s="106" t="s">
        <v>15</v>
      </c>
      <c r="B45" s="109" t="s">
        <v>14</v>
      </c>
      <c r="C45" s="110"/>
      <c r="D45" s="110"/>
      <c r="E45" s="112"/>
    </row>
    <row r="46" spans="1:5" ht="27.75" customHeight="1">
      <c r="A46" s="106" t="s">
        <v>17</v>
      </c>
      <c r="B46" s="109" t="s">
        <v>16</v>
      </c>
      <c r="C46" s="108">
        <f>'[10]Res. MINMINAS'!B53</f>
        <v>18.617640163199997</v>
      </c>
      <c r="D46" s="108">
        <f>+C46</f>
        <v>18.617640163199997</v>
      </c>
      <c r="E46" s="112"/>
    </row>
    <row r="47" spans="1:5" ht="27.75" customHeight="1">
      <c r="A47" s="113" t="s">
        <v>19</v>
      </c>
      <c r="B47" s="114" t="s">
        <v>18</v>
      </c>
      <c r="C47" s="115"/>
      <c r="D47" s="115"/>
      <c r="E47" s="95"/>
    </row>
    <row r="48" spans="1:5" ht="27.75" customHeight="1">
      <c r="A48" s="106" t="s">
        <v>21</v>
      </c>
      <c r="B48" s="109" t="s">
        <v>20</v>
      </c>
      <c r="C48" s="110">
        <f>+'[10]Res. MINMINAS'!E16</f>
        <v>301.57218</v>
      </c>
      <c r="D48" s="110">
        <f>+'[10]Res. MINMINAS'!C16</f>
        <v>317.44440000000003</v>
      </c>
      <c r="E48" s="95"/>
    </row>
    <row r="49" spans="1:5" ht="27.75" customHeight="1">
      <c r="A49" s="106" t="s">
        <v>23</v>
      </c>
      <c r="B49" s="109" t="s">
        <v>22</v>
      </c>
      <c r="C49" s="11">
        <f>+'[10]Res. MINMINAS'!E21</f>
        <v>1168.12125</v>
      </c>
      <c r="D49" s="110"/>
      <c r="E49" s="95"/>
    </row>
    <row r="50" spans="1:5" ht="27.75" customHeight="1">
      <c r="A50" s="113" t="s">
        <v>26</v>
      </c>
      <c r="B50" s="114" t="s">
        <v>24</v>
      </c>
      <c r="C50" s="129" t="s">
        <v>25</v>
      </c>
      <c r="D50" s="115"/>
      <c r="E50" s="95"/>
    </row>
    <row r="51" spans="1:5" ht="27.75" customHeight="1">
      <c r="A51" s="106" t="s">
        <v>28</v>
      </c>
      <c r="B51" s="109" t="s">
        <v>27</v>
      </c>
      <c r="C51" s="110"/>
      <c r="D51" s="110"/>
      <c r="E51" s="95"/>
    </row>
    <row r="52" spans="1:5" ht="27.75" customHeight="1">
      <c r="A52" s="106" t="s">
        <v>30</v>
      </c>
      <c r="B52" s="109" t="s">
        <v>29</v>
      </c>
      <c r="C52" s="110"/>
      <c r="D52" s="110"/>
      <c r="E52" s="95"/>
    </row>
    <row r="53" spans="1:5" ht="27.75" customHeight="1">
      <c r="A53" s="106" t="s">
        <v>32</v>
      </c>
      <c r="B53" s="109" t="s">
        <v>31</v>
      </c>
      <c r="C53" s="110">
        <f>+'[10]Res. MINMINAS'!E18</f>
        <v>384.8</v>
      </c>
      <c r="D53" s="110">
        <f>+'[10]Res. MINMINAS'!C18</f>
        <v>384.8</v>
      </c>
      <c r="E53" s="95"/>
    </row>
    <row r="54" spans="1:5" ht="27.75" customHeight="1">
      <c r="A54" s="106" t="s">
        <v>35</v>
      </c>
      <c r="B54" s="109" t="s">
        <v>33</v>
      </c>
      <c r="C54" s="108" t="s">
        <v>34</v>
      </c>
      <c r="D54" s="110"/>
      <c r="E54" s="95"/>
    </row>
    <row r="55" spans="1:5" ht="27.75" customHeight="1">
      <c r="A55" s="106" t="s">
        <v>50</v>
      </c>
      <c r="B55" s="109" t="s">
        <v>36</v>
      </c>
      <c r="C55" s="110"/>
      <c r="D55" s="110"/>
      <c r="E55" s="95"/>
    </row>
    <row r="56" spans="1:5" ht="27.75" customHeight="1" thickBot="1">
      <c r="A56" s="117" t="s">
        <v>52</v>
      </c>
      <c r="B56" s="118" t="s">
        <v>22</v>
      </c>
      <c r="C56" s="130"/>
      <c r="D56" s="12">
        <f>+'[10]Res. MINMINAS'!C21</f>
        <v>301.4754</v>
      </c>
      <c r="E56" s="95"/>
    </row>
    <row r="57" spans="1:5" ht="12" customHeight="1" thickTop="1">
      <c r="A57" s="120"/>
      <c r="B57" s="121"/>
      <c r="C57" s="37"/>
      <c r="D57" s="37"/>
      <c r="E57" s="95"/>
    </row>
    <row r="58" spans="1:5" s="89" customFormat="1" ht="20.25">
      <c r="A58" s="121" t="s">
        <v>37</v>
      </c>
      <c r="B58" s="88"/>
      <c r="C58" s="131"/>
      <c r="D58" s="131"/>
      <c r="E58" s="88"/>
    </row>
    <row r="59" spans="1:5" s="89" customFormat="1" ht="20.25">
      <c r="A59" s="132" t="s">
        <v>38</v>
      </c>
      <c r="B59" s="88"/>
      <c r="C59" s="131"/>
      <c r="D59" s="131"/>
      <c r="E59" s="88"/>
    </row>
    <row r="60" spans="1:5" s="89" customFormat="1" ht="20.25">
      <c r="A60" s="121" t="s">
        <v>39</v>
      </c>
      <c r="B60" s="121"/>
      <c r="C60" s="131"/>
      <c r="D60" s="88"/>
      <c r="E60" s="88"/>
    </row>
    <row r="61" spans="1:5" s="89" customFormat="1" ht="20.25">
      <c r="A61" s="167" t="s">
        <v>40</v>
      </c>
      <c r="B61" s="167"/>
      <c r="C61" s="167"/>
      <c r="D61" s="167"/>
      <c r="E61" s="167"/>
    </row>
    <row r="62" spans="1:5" s="89" customFormat="1" ht="20.25">
      <c r="A62" s="167" t="s">
        <v>41</v>
      </c>
      <c r="B62" s="167"/>
      <c r="C62" s="167"/>
      <c r="D62" s="167"/>
      <c r="E62" s="167"/>
    </row>
    <row r="63" spans="1:5" s="89" customFormat="1" ht="20.25">
      <c r="A63" s="121" t="s">
        <v>42</v>
      </c>
      <c r="B63" s="121"/>
      <c r="C63" s="121"/>
      <c r="D63" s="121"/>
      <c r="E63" s="121"/>
    </row>
    <row r="64" spans="1:5" ht="19.5">
      <c r="A64" s="95"/>
      <c r="B64" s="95"/>
      <c r="C64" s="95"/>
      <c r="D64" s="95"/>
      <c r="E64" s="95"/>
    </row>
    <row r="66" spans="1:4" s="89" customFormat="1" ht="20.25">
      <c r="A66" s="160" t="s">
        <v>0</v>
      </c>
      <c r="B66" s="160"/>
      <c r="C66" s="160"/>
      <c r="D66" s="160"/>
    </row>
    <row r="67" spans="1:4" s="89" customFormat="1" ht="20.25">
      <c r="A67" s="161" t="s">
        <v>1</v>
      </c>
      <c r="B67" s="161"/>
      <c r="C67" s="161"/>
      <c r="D67" s="161"/>
    </row>
    <row r="68" spans="1:4" s="89" customFormat="1" ht="20.25">
      <c r="A68" s="160" t="s">
        <v>45</v>
      </c>
      <c r="B68" s="161"/>
      <c r="C68" s="161"/>
      <c r="D68" s="161"/>
    </row>
    <row r="69" spans="1:4" s="89" customFormat="1" ht="20.25">
      <c r="A69" s="161" t="s">
        <v>44</v>
      </c>
      <c r="B69" s="161"/>
      <c r="C69" s="161"/>
      <c r="D69" s="161"/>
    </row>
    <row r="70" spans="1:4" s="89" customFormat="1" ht="20.25">
      <c r="A70" s="133"/>
      <c r="B70" s="133"/>
      <c r="C70" s="133"/>
      <c r="D70" s="133"/>
    </row>
    <row r="71" spans="1:5" s="89" customFormat="1" ht="21" thickBot="1">
      <c r="A71" s="134" t="str">
        <f>'[10]Res. MINMINAS'!A7</f>
        <v>VIGENCIA:  0:00 horas 1 de NOVIEMBRE de  2008.</v>
      </c>
      <c r="B71" s="92"/>
      <c r="C71" s="135"/>
      <c r="D71" s="135"/>
      <c r="E71" s="92"/>
    </row>
    <row r="72" spans="1:5" ht="20.25" thickTop="1">
      <c r="A72" s="93"/>
      <c r="B72" s="162" t="s">
        <v>5</v>
      </c>
      <c r="C72" s="94" t="s">
        <v>6</v>
      </c>
      <c r="D72" s="164" t="s">
        <v>7</v>
      </c>
      <c r="E72" s="96"/>
    </row>
    <row r="73" spans="1:5" ht="20.25" thickBot="1">
      <c r="A73" s="97"/>
      <c r="B73" s="163"/>
      <c r="C73" s="98" t="s">
        <v>8</v>
      </c>
      <c r="D73" s="165"/>
      <c r="E73" s="96"/>
    </row>
    <row r="74" spans="1:4" s="95" customFormat="1" ht="12" customHeight="1" thickBot="1" thickTop="1">
      <c r="A74" s="136"/>
      <c r="B74" s="137"/>
      <c r="C74" s="138"/>
      <c r="D74" s="139"/>
    </row>
    <row r="75" spans="1:4" s="95" customFormat="1" ht="27.75" customHeight="1" thickTop="1">
      <c r="A75" s="140" t="s">
        <v>9</v>
      </c>
      <c r="B75" s="104" t="s">
        <v>10</v>
      </c>
      <c r="C75" s="105">
        <f>+'[10]Res. MINMINAS'!E10</f>
        <v>4179.68</v>
      </c>
      <c r="D75" s="105">
        <f>+'[10]Res. MINMINAS'!C10</f>
        <v>3892.16</v>
      </c>
    </row>
    <row r="76" spans="1:4" s="95" customFormat="1" ht="27.75" customHeight="1">
      <c r="A76" s="106" t="s">
        <v>11</v>
      </c>
      <c r="B76" s="107" t="s">
        <v>49</v>
      </c>
      <c r="C76" s="108"/>
      <c r="D76" s="108"/>
    </row>
    <row r="77" spans="1:4" ht="27.75" customHeight="1">
      <c r="A77" s="141" t="s">
        <v>13</v>
      </c>
      <c r="B77" s="142" t="s">
        <v>12</v>
      </c>
      <c r="C77" s="110"/>
      <c r="D77" s="110"/>
    </row>
    <row r="78" spans="1:5" ht="27.75" customHeight="1">
      <c r="A78" s="141" t="s">
        <v>15</v>
      </c>
      <c r="B78" s="142" t="s">
        <v>14</v>
      </c>
      <c r="C78" s="110"/>
      <c r="D78" s="110"/>
      <c r="E78" s="143"/>
    </row>
    <row r="79" spans="1:5" ht="27.75" customHeight="1">
      <c r="A79" s="141" t="s">
        <v>17</v>
      </c>
      <c r="B79" s="142" t="s">
        <v>16</v>
      </c>
      <c r="C79" s="144">
        <f>'[10]Res. MINMINAS'!B53</f>
        <v>18.617640163199997</v>
      </c>
      <c r="D79" s="144">
        <f>+C79</f>
        <v>18.617640163199997</v>
      </c>
      <c r="E79" s="143"/>
    </row>
    <row r="80" spans="1:4" ht="27.75" customHeight="1">
      <c r="A80" s="145" t="s">
        <v>19</v>
      </c>
      <c r="B80" s="146" t="s">
        <v>18</v>
      </c>
      <c r="C80" s="147"/>
      <c r="D80" s="147"/>
    </row>
    <row r="81" spans="1:4" ht="27.75" customHeight="1">
      <c r="A81" s="141" t="s">
        <v>21</v>
      </c>
      <c r="B81" s="148" t="s">
        <v>46</v>
      </c>
      <c r="C81" s="149">
        <f>+'[10]Res. MINMINAS'!E16</f>
        <v>301.57218</v>
      </c>
      <c r="D81" s="149">
        <f>+'[10]Res. MINMINAS'!C16</f>
        <v>317.44440000000003</v>
      </c>
    </row>
    <row r="82" spans="1:4" ht="27.75" customHeight="1">
      <c r="A82" s="141" t="s">
        <v>23</v>
      </c>
      <c r="B82" s="142" t="s">
        <v>22</v>
      </c>
      <c r="C82" s="11">
        <f>+'[10]Res. MINMINAS'!E21</f>
        <v>1168.12125</v>
      </c>
      <c r="D82" s="149"/>
    </row>
    <row r="83" spans="1:4" ht="27.75" customHeight="1">
      <c r="A83" s="145" t="s">
        <v>26</v>
      </c>
      <c r="B83" s="146" t="s">
        <v>24</v>
      </c>
      <c r="C83" s="147" t="s">
        <v>25</v>
      </c>
      <c r="D83" s="147"/>
    </row>
    <row r="84" spans="1:4" ht="27.75" customHeight="1">
      <c r="A84" s="141" t="s">
        <v>28</v>
      </c>
      <c r="B84" s="150" t="s">
        <v>27</v>
      </c>
      <c r="C84" s="149"/>
      <c r="D84" s="149"/>
    </row>
    <row r="85" spans="1:4" ht="27.75" customHeight="1">
      <c r="A85" s="141" t="s">
        <v>30</v>
      </c>
      <c r="B85" s="150" t="s">
        <v>29</v>
      </c>
      <c r="C85" s="149"/>
      <c r="D85" s="149"/>
    </row>
    <row r="86" spans="1:4" ht="27.75" customHeight="1">
      <c r="A86" s="141" t="s">
        <v>32</v>
      </c>
      <c r="B86" s="142" t="s">
        <v>31</v>
      </c>
      <c r="C86" s="149">
        <f>+'[10]Res. MINMINAS'!E18</f>
        <v>384.8</v>
      </c>
      <c r="D86" s="149">
        <f>+'[10]Res. MINMINAS'!C18</f>
        <v>384.8</v>
      </c>
    </row>
    <row r="87" spans="1:4" ht="27.75" customHeight="1">
      <c r="A87" s="141" t="s">
        <v>35</v>
      </c>
      <c r="B87" s="142" t="s">
        <v>33</v>
      </c>
      <c r="C87" s="144" t="s">
        <v>34</v>
      </c>
      <c r="D87" s="149"/>
    </row>
    <row r="88" spans="1:4" ht="27.75" customHeight="1">
      <c r="A88" s="141" t="s">
        <v>50</v>
      </c>
      <c r="B88" s="142" t="s">
        <v>36</v>
      </c>
      <c r="C88" s="149"/>
      <c r="D88" s="149"/>
    </row>
    <row r="89" spans="1:4" ht="27.75" customHeight="1" thickBot="1">
      <c r="A89" s="151" t="s">
        <v>51</v>
      </c>
      <c r="B89" s="152" t="s">
        <v>22</v>
      </c>
      <c r="C89" s="153"/>
      <c r="D89" s="12">
        <f>+'[10]Res. MINMINAS'!C21</f>
        <v>301.4754</v>
      </c>
    </row>
    <row r="90" spans="1:4" ht="12" customHeight="1" thickTop="1">
      <c r="A90" s="154"/>
      <c r="B90" s="155"/>
      <c r="C90" s="13"/>
      <c r="D90" s="13"/>
    </row>
    <row r="91" spans="1:5" ht="19.5">
      <c r="A91" s="155" t="s">
        <v>37</v>
      </c>
      <c r="B91" s="96"/>
      <c r="C91" s="156"/>
      <c r="D91" s="156"/>
      <c r="E91" s="96"/>
    </row>
    <row r="92" spans="1:5" ht="19.5">
      <c r="A92" s="157" t="s">
        <v>38</v>
      </c>
      <c r="B92" s="96"/>
      <c r="C92" s="156"/>
      <c r="D92" s="156"/>
      <c r="E92" s="96"/>
    </row>
    <row r="93" spans="1:5" ht="19.5">
      <c r="A93" s="155" t="s">
        <v>39</v>
      </c>
      <c r="B93" s="155"/>
      <c r="C93" s="156"/>
      <c r="D93" s="96"/>
      <c r="E93" s="96"/>
    </row>
    <row r="94" spans="1:5" ht="20.25">
      <c r="A94" s="158" t="s">
        <v>47</v>
      </c>
      <c r="B94" s="155"/>
      <c r="C94" s="156"/>
      <c r="D94" s="96"/>
      <c r="E94" s="96"/>
    </row>
    <row r="95" spans="1:5" ht="20.25">
      <c r="A95" s="159" t="s">
        <v>48</v>
      </c>
      <c r="B95" s="155"/>
      <c r="C95" s="155"/>
      <c r="D95" s="155"/>
      <c r="E95" s="155"/>
    </row>
    <row r="96" spans="1:5" ht="41.25" customHeight="1">
      <c r="A96" s="1" t="s">
        <v>41</v>
      </c>
      <c r="B96" s="1"/>
      <c r="C96" s="1"/>
      <c r="D96" s="1"/>
      <c r="E96" s="1"/>
    </row>
    <row r="97" spans="1:5" ht="19.5">
      <c r="A97" s="155" t="s">
        <v>42</v>
      </c>
      <c r="B97" s="155"/>
      <c r="C97" s="155"/>
      <c r="D97" s="155"/>
      <c r="E97" s="155"/>
    </row>
  </sheetData>
  <sheetProtection password="CDF6" sheet="1" objects="1" scenarios="1"/>
  <mergeCells count="19">
    <mergeCell ref="A96:E96"/>
    <mergeCell ref="A66:D66"/>
    <mergeCell ref="A67:D67"/>
    <mergeCell ref="A68:D68"/>
    <mergeCell ref="A69:D69"/>
    <mergeCell ref="B72:B73"/>
    <mergeCell ref="D72:D73"/>
    <mergeCell ref="A35:D35"/>
    <mergeCell ref="A36:D36"/>
    <mergeCell ref="B39:B40"/>
    <mergeCell ref="D39:D40"/>
    <mergeCell ref="A61:E61"/>
    <mergeCell ref="A62:E62"/>
    <mergeCell ref="B6:B7"/>
    <mergeCell ref="D6:D7"/>
    <mergeCell ref="A28:E28"/>
    <mergeCell ref="A29:E29"/>
    <mergeCell ref="A33:D33"/>
    <mergeCell ref="A34:D34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D20" sqref="D20:D21"/>
    </sheetView>
  </sheetViews>
  <sheetFormatPr defaultColWidth="11.421875" defaultRowHeight="12.75"/>
  <cols>
    <col min="1" max="1" width="5.421875" style="111" customWidth="1"/>
    <col min="2" max="2" width="89.7109375" style="111" customWidth="1"/>
    <col min="3" max="3" width="45.28125" style="111" customWidth="1"/>
    <col min="4" max="4" width="35.421875" style="111" customWidth="1"/>
    <col min="5" max="16384" width="11.421875" style="111" customWidth="1"/>
  </cols>
  <sheetData>
    <row r="1" spans="1:5" s="89" customFormat="1" ht="20.25">
      <c r="A1" s="85" t="s">
        <v>0</v>
      </c>
      <c r="B1" s="86"/>
      <c r="C1" s="87"/>
      <c r="D1" s="87"/>
      <c r="E1" s="88"/>
    </row>
    <row r="2" spans="1:5" s="89" customFormat="1" ht="20.25">
      <c r="A2" s="90" t="s">
        <v>1</v>
      </c>
      <c r="B2" s="86"/>
      <c r="C2" s="85"/>
      <c r="D2" s="85"/>
      <c r="E2" s="88"/>
    </row>
    <row r="3" spans="1:5" s="89" customFormat="1" ht="20.25">
      <c r="A3" s="90" t="s">
        <v>2</v>
      </c>
      <c r="B3" s="86"/>
      <c r="C3" s="90"/>
      <c r="D3" s="90"/>
      <c r="E3" s="88"/>
    </row>
    <row r="4" spans="1:5" s="89" customFormat="1" ht="20.25">
      <c r="A4" s="90" t="s">
        <v>3</v>
      </c>
      <c r="B4" s="86"/>
      <c r="C4" s="90"/>
      <c r="D4" s="90"/>
      <c r="E4" s="88"/>
    </row>
    <row r="5" spans="1:5" s="92" customFormat="1" ht="21.75" customHeight="1" thickBot="1">
      <c r="A5" s="91" t="s">
        <v>59</v>
      </c>
      <c r="B5" s="88"/>
      <c r="C5" s="87"/>
      <c r="D5" s="87"/>
      <c r="E5" s="88"/>
    </row>
    <row r="6" spans="1:5" s="96" customFormat="1" ht="20.25" thickTop="1">
      <c r="A6" s="93"/>
      <c r="B6" s="162" t="s">
        <v>5</v>
      </c>
      <c r="C6" s="94" t="s">
        <v>6</v>
      </c>
      <c r="D6" s="164" t="s">
        <v>7</v>
      </c>
      <c r="E6" s="95"/>
    </row>
    <row r="7" spans="1:5" s="96" customFormat="1" ht="20.25" thickBot="1">
      <c r="A7" s="97"/>
      <c r="B7" s="163"/>
      <c r="C7" s="98" t="s">
        <v>8</v>
      </c>
      <c r="D7" s="165"/>
      <c r="E7" s="95"/>
    </row>
    <row r="8" spans="1:4" s="102" customFormat="1" ht="12" customHeight="1" thickBot="1" thickTop="1">
      <c r="A8" s="99"/>
      <c r="B8" s="100"/>
      <c r="C8" s="101"/>
      <c r="D8" s="100"/>
    </row>
    <row r="9" spans="1:4" s="95" customFormat="1" ht="30" customHeight="1" thickTop="1">
      <c r="A9" s="103" t="s">
        <v>9</v>
      </c>
      <c r="B9" s="104" t="s">
        <v>10</v>
      </c>
      <c r="C9" s="105">
        <v>4208.98</v>
      </c>
      <c r="D9" s="105">
        <v>3922.96</v>
      </c>
    </row>
    <row r="10" spans="1:4" s="95" customFormat="1" ht="30" customHeight="1">
      <c r="A10" s="106" t="s">
        <v>11</v>
      </c>
      <c r="B10" s="107" t="s">
        <v>49</v>
      </c>
      <c r="C10" s="108"/>
      <c r="D10" s="108"/>
    </row>
    <row r="11" spans="1:5" ht="27.75" customHeight="1">
      <c r="A11" s="106" t="s">
        <v>13</v>
      </c>
      <c r="B11" s="109" t="s">
        <v>12</v>
      </c>
      <c r="C11" s="110"/>
      <c r="D11" s="110"/>
      <c r="E11" s="95"/>
    </row>
    <row r="12" spans="1:5" ht="27.75" customHeight="1">
      <c r="A12" s="106" t="s">
        <v>15</v>
      </c>
      <c r="B12" s="109" t="s">
        <v>14</v>
      </c>
      <c r="C12" s="110"/>
      <c r="D12" s="110"/>
      <c r="E12" s="112"/>
    </row>
    <row r="13" spans="1:5" ht="27.75" customHeight="1">
      <c r="A13" s="113" t="s">
        <v>17</v>
      </c>
      <c r="B13" s="109" t="s">
        <v>16</v>
      </c>
      <c r="C13" s="108">
        <v>18.617640163199997</v>
      </c>
      <c r="D13" s="108">
        <v>18.617640163199997</v>
      </c>
      <c r="E13" s="95"/>
    </row>
    <row r="14" spans="1:5" ht="27.75" customHeight="1">
      <c r="A14" s="106" t="s">
        <v>19</v>
      </c>
      <c r="B14" s="114" t="s">
        <v>18</v>
      </c>
      <c r="C14" s="115"/>
      <c r="D14" s="115"/>
      <c r="E14" s="112"/>
    </row>
    <row r="15" spans="1:5" ht="27.75" customHeight="1">
      <c r="A15" s="106" t="s">
        <v>21</v>
      </c>
      <c r="B15" s="109" t="s">
        <v>20</v>
      </c>
      <c r="C15" s="110">
        <v>273.31899000000004</v>
      </c>
      <c r="D15" s="110">
        <v>287.70420000000007</v>
      </c>
      <c r="E15" s="95"/>
    </row>
    <row r="16" spans="1:5" ht="27.75" customHeight="1">
      <c r="A16" s="106" t="s">
        <v>23</v>
      </c>
      <c r="B16" s="109" t="s">
        <v>22</v>
      </c>
      <c r="C16" s="11">
        <v>1168.12125</v>
      </c>
      <c r="D16" s="116"/>
      <c r="E16" s="95"/>
    </row>
    <row r="17" spans="1:5" ht="27.75" customHeight="1">
      <c r="A17" s="113" t="s">
        <v>26</v>
      </c>
      <c r="B17" s="114" t="s">
        <v>24</v>
      </c>
      <c r="C17" s="115" t="s">
        <v>25</v>
      </c>
      <c r="D17" s="115"/>
      <c r="E17" s="95"/>
    </row>
    <row r="18" spans="1:5" ht="27.75" customHeight="1">
      <c r="A18" s="106" t="s">
        <v>28</v>
      </c>
      <c r="B18" s="109" t="s">
        <v>27</v>
      </c>
      <c r="C18" s="110"/>
      <c r="D18" s="110"/>
      <c r="E18" s="95"/>
    </row>
    <row r="19" spans="1:5" ht="27.75" customHeight="1">
      <c r="A19" s="106" t="s">
        <v>30</v>
      </c>
      <c r="B19" s="109" t="s">
        <v>29</v>
      </c>
      <c r="C19" s="110"/>
      <c r="D19" s="110"/>
      <c r="E19" s="95"/>
    </row>
    <row r="20" spans="1:5" ht="27.75" customHeight="1">
      <c r="A20" s="106" t="s">
        <v>32</v>
      </c>
      <c r="B20" s="109" t="s">
        <v>31</v>
      </c>
      <c r="C20" s="110">
        <v>384.8</v>
      </c>
      <c r="D20" s="110">
        <v>384.8</v>
      </c>
      <c r="E20" s="95"/>
    </row>
    <row r="21" spans="1:5" ht="27.75" customHeight="1">
      <c r="A21" s="106" t="s">
        <v>35</v>
      </c>
      <c r="B21" s="109" t="s">
        <v>33</v>
      </c>
      <c r="C21" s="108" t="s">
        <v>34</v>
      </c>
      <c r="D21" s="110"/>
      <c r="E21" s="95"/>
    </row>
    <row r="22" spans="1:5" ht="27.75" customHeight="1">
      <c r="A22" s="106" t="s">
        <v>50</v>
      </c>
      <c r="B22" s="109" t="s">
        <v>36</v>
      </c>
      <c r="C22" s="110"/>
      <c r="D22" s="110"/>
      <c r="E22" s="95"/>
    </row>
    <row r="23" spans="1:5" ht="27.75" customHeight="1" thickBot="1">
      <c r="A23" s="117" t="s">
        <v>51</v>
      </c>
      <c r="B23" s="118" t="s">
        <v>22</v>
      </c>
      <c r="C23" s="119"/>
      <c r="D23" s="12">
        <v>301.4754</v>
      </c>
      <c r="E23" s="95"/>
    </row>
    <row r="24" spans="1:5" ht="12" customHeight="1" thickTop="1">
      <c r="A24" s="120"/>
      <c r="B24" s="121"/>
      <c r="C24" s="37"/>
      <c r="D24" s="37"/>
      <c r="E24" s="95"/>
    </row>
    <row r="25" spans="1:5" ht="19.5">
      <c r="A25" s="122" t="s">
        <v>37</v>
      </c>
      <c r="B25" s="95"/>
      <c r="C25" s="123"/>
      <c r="D25" s="123"/>
      <c r="E25" s="95"/>
    </row>
    <row r="26" spans="1:5" ht="19.5">
      <c r="A26" s="124" t="s">
        <v>38</v>
      </c>
      <c r="B26" s="95"/>
      <c r="C26" s="123"/>
      <c r="D26" s="123"/>
      <c r="E26" s="95"/>
    </row>
    <row r="27" spans="1:5" ht="19.5">
      <c r="A27" s="122" t="s">
        <v>39</v>
      </c>
      <c r="B27" s="122"/>
      <c r="C27" s="123"/>
      <c r="D27" s="95"/>
      <c r="E27" s="95"/>
    </row>
    <row r="28" spans="1:5" ht="20.25">
      <c r="A28" s="167" t="s">
        <v>40</v>
      </c>
      <c r="B28" s="167"/>
      <c r="C28" s="167"/>
      <c r="D28" s="167"/>
      <c r="E28" s="167"/>
    </row>
    <row r="29" spans="1:5" ht="19.5">
      <c r="A29" s="168" t="s">
        <v>41</v>
      </c>
      <c r="B29" s="168"/>
      <c r="C29" s="168"/>
      <c r="D29" s="168"/>
      <c r="E29" s="168"/>
    </row>
    <row r="30" spans="1:5" ht="19.5">
      <c r="A30" s="122" t="s">
        <v>42</v>
      </c>
      <c r="B30" s="122"/>
      <c r="C30" s="122"/>
      <c r="D30" s="122"/>
      <c r="E30" s="122"/>
    </row>
    <row r="31" spans="1:5" ht="19.5">
      <c r="A31" s="95"/>
      <c r="B31" s="95"/>
      <c r="C31" s="95"/>
      <c r="D31" s="95"/>
      <c r="E31" s="95"/>
    </row>
    <row r="32" spans="1:5" ht="19.5">
      <c r="A32" s="95"/>
      <c r="B32" s="95"/>
      <c r="C32" s="95"/>
      <c r="D32" s="95"/>
      <c r="E32" s="95"/>
    </row>
    <row r="33" spans="1:5" s="89" customFormat="1" ht="20.25">
      <c r="A33" s="169" t="s">
        <v>0</v>
      </c>
      <c r="B33" s="169"/>
      <c r="C33" s="169"/>
      <c r="D33" s="169"/>
      <c r="E33" s="88"/>
    </row>
    <row r="34" spans="1:5" s="89" customFormat="1" ht="20.25">
      <c r="A34" s="166" t="s">
        <v>1</v>
      </c>
      <c r="B34" s="166"/>
      <c r="C34" s="166"/>
      <c r="D34" s="166"/>
      <c r="E34" s="88"/>
    </row>
    <row r="35" spans="1:5" s="89" customFormat="1" ht="20.25">
      <c r="A35" s="166" t="s">
        <v>43</v>
      </c>
      <c r="B35" s="166"/>
      <c r="C35" s="166"/>
      <c r="D35" s="166"/>
      <c r="E35" s="88"/>
    </row>
    <row r="36" spans="1:5" s="89" customFormat="1" ht="20.25">
      <c r="A36" s="166" t="s">
        <v>44</v>
      </c>
      <c r="B36" s="166"/>
      <c r="C36" s="166"/>
      <c r="D36" s="166"/>
      <c r="E36" s="88"/>
    </row>
    <row r="37" spans="1:5" s="89" customFormat="1" ht="20.25">
      <c r="A37" s="125"/>
      <c r="B37" s="125"/>
      <c r="C37" s="125"/>
      <c r="D37" s="125"/>
      <c r="E37" s="88"/>
    </row>
    <row r="38" spans="1:5" s="92" customFormat="1" ht="21.75" customHeight="1" thickBot="1">
      <c r="A38" s="91" t="s">
        <v>59</v>
      </c>
      <c r="B38" s="88"/>
      <c r="C38" s="87"/>
      <c r="D38" s="87"/>
      <c r="E38" s="88"/>
    </row>
    <row r="39" spans="1:5" s="96" customFormat="1" ht="20.25" thickTop="1">
      <c r="A39" s="93"/>
      <c r="B39" s="162" t="s">
        <v>5</v>
      </c>
      <c r="C39" s="94" t="s">
        <v>6</v>
      </c>
      <c r="D39" s="164" t="s">
        <v>7</v>
      </c>
      <c r="E39" s="95"/>
    </row>
    <row r="40" spans="1:5" s="96" customFormat="1" ht="20.25" thickBot="1">
      <c r="A40" s="97"/>
      <c r="B40" s="163"/>
      <c r="C40" s="98" t="s">
        <v>8</v>
      </c>
      <c r="D40" s="165"/>
      <c r="E40" s="95"/>
    </row>
    <row r="41" spans="1:4" s="95" customFormat="1" ht="12" customHeight="1" thickBot="1" thickTop="1">
      <c r="A41" s="126"/>
      <c r="B41" s="127"/>
      <c r="C41" s="128"/>
      <c r="D41" s="127"/>
    </row>
    <row r="42" spans="1:4" s="95" customFormat="1" ht="30" customHeight="1" thickTop="1">
      <c r="A42" s="103" t="s">
        <v>9</v>
      </c>
      <c r="B42" s="104" t="s">
        <v>10</v>
      </c>
      <c r="C42" s="105">
        <v>4208.98</v>
      </c>
      <c r="D42" s="105">
        <v>3922.96</v>
      </c>
    </row>
    <row r="43" spans="1:4" s="95" customFormat="1" ht="30" customHeight="1">
      <c r="A43" s="106" t="s">
        <v>11</v>
      </c>
      <c r="B43" s="107" t="s">
        <v>49</v>
      </c>
      <c r="C43" s="108"/>
      <c r="D43" s="108"/>
    </row>
    <row r="44" spans="1:5" ht="27.75" customHeight="1">
      <c r="A44" s="106" t="s">
        <v>13</v>
      </c>
      <c r="B44" s="109" t="s">
        <v>12</v>
      </c>
      <c r="C44" s="110"/>
      <c r="D44" s="110"/>
      <c r="E44" s="95"/>
    </row>
    <row r="45" spans="1:5" ht="27.75" customHeight="1">
      <c r="A45" s="106" t="s">
        <v>15</v>
      </c>
      <c r="B45" s="109" t="s">
        <v>14</v>
      </c>
      <c r="C45" s="110"/>
      <c r="D45" s="110"/>
      <c r="E45" s="112"/>
    </row>
    <row r="46" spans="1:5" ht="27.75" customHeight="1">
      <c r="A46" s="106" t="s">
        <v>17</v>
      </c>
      <c r="B46" s="109" t="s">
        <v>16</v>
      </c>
      <c r="C46" s="108">
        <v>18.617640163199997</v>
      </c>
      <c r="D46" s="108">
        <v>18.617640163199997</v>
      </c>
      <c r="E46" s="112"/>
    </row>
    <row r="47" spans="1:5" ht="27.75" customHeight="1">
      <c r="A47" s="113" t="s">
        <v>19</v>
      </c>
      <c r="B47" s="114" t="s">
        <v>18</v>
      </c>
      <c r="C47" s="115"/>
      <c r="D47" s="115"/>
      <c r="E47" s="95"/>
    </row>
    <row r="48" spans="1:5" ht="27.75" customHeight="1">
      <c r="A48" s="106" t="s">
        <v>21</v>
      </c>
      <c r="B48" s="109" t="s">
        <v>20</v>
      </c>
      <c r="C48" s="110">
        <v>273.31899000000004</v>
      </c>
      <c r="D48" s="110">
        <v>287.70420000000007</v>
      </c>
      <c r="E48" s="95"/>
    </row>
    <row r="49" spans="1:5" ht="27.75" customHeight="1">
      <c r="A49" s="106" t="s">
        <v>23</v>
      </c>
      <c r="B49" s="109" t="s">
        <v>22</v>
      </c>
      <c r="C49" s="11">
        <v>1168.12125</v>
      </c>
      <c r="D49" s="110"/>
      <c r="E49" s="95"/>
    </row>
    <row r="50" spans="1:5" ht="27.75" customHeight="1">
      <c r="A50" s="113" t="s">
        <v>26</v>
      </c>
      <c r="B50" s="114" t="s">
        <v>24</v>
      </c>
      <c r="C50" s="129" t="s">
        <v>25</v>
      </c>
      <c r="D50" s="115"/>
      <c r="E50" s="95"/>
    </row>
    <row r="51" spans="1:5" ht="27.75" customHeight="1">
      <c r="A51" s="106" t="s">
        <v>28</v>
      </c>
      <c r="B51" s="109" t="s">
        <v>27</v>
      </c>
      <c r="C51" s="110"/>
      <c r="D51" s="110"/>
      <c r="E51" s="95"/>
    </row>
    <row r="52" spans="1:5" ht="27.75" customHeight="1">
      <c r="A52" s="106" t="s">
        <v>30</v>
      </c>
      <c r="B52" s="109" t="s">
        <v>29</v>
      </c>
      <c r="C52" s="110"/>
      <c r="D52" s="110"/>
      <c r="E52" s="95"/>
    </row>
    <row r="53" spans="1:5" ht="27.75" customHeight="1">
      <c r="A53" s="106" t="s">
        <v>32</v>
      </c>
      <c r="B53" s="109" t="s">
        <v>31</v>
      </c>
      <c r="C53" s="110">
        <v>384.8</v>
      </c>
      <c r="D53" s="110">
        <v>384.8</v>
      </c>
      <c r="E53" s="95"/>
    </row>
    <row r="54" spans="1:5" ht="27.75" customHeight="1">
      <c r="A54" s="106" t="s">
        <v>35</v>
      </c>
      <c r="B54" s="109" t="s">
        <v>33</v>
      </c>
      <c r="C54" s="108" t="s">
        <v>34</v>
      </c>
      <c r="D54" s="110"/>
      <c r="E54" s="95"/>
    </row>
    <row r="55" spans="1:5" ht="27.75" customHeight="1">
      <c r="A55" s="106" t="s">
        <v>50</v>
      </c>
      <c r="B55" s="109" t="s">
        <v>36</v>
      </c>
      <c r="C55" s="110"/>
      <c r="D55" s="110"/>
      <c r="E55" s="95"/>
    </row>
    <row r="56" spans="1:5" ht="27.75" customHeight="1" thickBot="1">
      <c r="A56" s="117" t="s">
        <v>52</v>
      </c>
      <c r="B56" s="118" t="s">
        <v>22</v>
      </c>
      <c r="C56" s="130"/>
      <c r="D56" s="12">
        <v>301.4754</v>
      </c>
      <c r="E56" s="95"/>
    </row>
    <row r="57" spans="1:5" ht="12" customHeight="1" thickTop="1">
      <c r="A57" s="120"/>
      <c r="B57" s="121"/>
      <c r="C57" s="37"/>
      <c r="D57" s="37"/>
      <c r="E57" s="95"/>
    </row>
    <row r="58" spans="1:5" s="89" customFormat="1" ht="20.25">
      <c r="A58" s="121" t="s">
        <v>37</v>
      </c>
      <c r="B58" s="88"/>
      <c r="C58" s="131"/>
      <c r="D58" s="131"/>
      <c r="E58" s="88"/>
    </row>
    <row r="59" spans="1:5" s="89" customFormat="1" ht="20.25">
      <c r="A59" s="132" t="s">
        <v>38</v>
      </c>
      <c r="B59" s="88"/>
      <c r="C59" s="131"/>
      <c r="D59" s="131"/>
      <c r="E59" s="88"/>
    </row>
    <row r="60" spans="1:5" s="89" customFormat="1" ht="20.25">
      <c r="A60" s="121" t="s">
        <v>39</v>
      </c>
      <c r="B60" s="121"/>
      <c r="C60" s="131"/>
      <c r="D60" s="88"/>
      <c r="E60" s="88"/>
    </row>
    <row r="61" spans="1:5" s="89" customFormat="1" ht="20.25">
      <c r="A61" s="167" t="s">
        <v>40</v>
      </c>
      <c r="B61" s="167"/>
      <c r="C61" s="167"/>
      <c r="D61" s="167"/>
      <c r="E61" s="167"/>
    </row>
    <row r="62" spans="1:5" s="89" customFormat="1" ht="20.25">
      <c r="A62" s="167" t="s">
        <v>41</v>
      </c>
      <c r="B62" s="167"/>
      <c r="C62" s="167"/>
      <c r="D62" s="167"/>
      <c r="E62" s="167"/>
    </row>
    <row r="63" spans="1:5" s="89" customFormat="1" ht="20.25">
      <c r="A63" s="121" t="s">
        <v>42</v>
      </c>
      <c r="B63" s="121"/>
      <c r="C63" s="121"/>
      <c r="D63" s="121"/>
      <c r="E63" s="121"/>
    </row>
    <row r="64" spans="1:5" ht="19.5">
      <c r="A64" s="95"/>
      <c r="B64" s="95"/>
      <c r="C64" s="95"/>
      <c r="D64" s="95"/>
      <c r="E64" s="95"/>
    </row>
    <row r="66" spans="1:4" s="89" customFormat="1" ht="20.25">
      <c r="A66" s="160" t="s">
        <v>0</v>
      </c>
      <c r="B66" s="160"/>
      <c r="C66" s="160"/>
      <c r="D66" s="160"/>
    </row>
    <row r="67" spans="1:4" s="89" customFormat="1" ht="20.25">
      <c r="A67" s="161" t="s">
        <v>1</v>
      </c>
      <c r="B67" s="161"/>
      <c r="C67" s="161"/>
      <c r="D67" s="161"/>
    </row>
    <row r="68" spans="1:4" s="89" customFormat="1" ht="20.25">
      <c r="A68" s="160" t="s">
        <v>45</v>
      </c>
      <c r="B68" s="161"/>
      <c r="C68" s="161"/>
      <c r="D68" s="161"/>
    </row>
    <row r="69" spans="1:4" s="89" customFormat="1" ht="20.25">
      <c r="A69" s="161" t="s">
        <v>44</v>
      </c>
      <c r="B69" s="161"/>
      <c r="C69" s="161"/>
      <c r="D69" s="161"/>
    </row>
    <row r="70" spans="1:4" s="89" customFormat="1" ht="20.25">
      <c r="A70" s="133"/>
      <c r="B70" s="133"/>
      <c r="C70" s="133"/>
      <c r="D70" s="133"/>
    </row>
    <row r="71" spans="1:5" s="89" customFormat="1" ht="21" thickBot="1">
      <c r="A71" s="134" t="s">
        <v>59</v>
      </c>
      <c r="B71" s="92"/>
      <c r="C71" s="135"/>
      <c r="D71" s="135"/>
      <c r="E71" s="92"/>
    </row>
    <row r="72" spans="1:5" ht="20.25" thickTop="1">
      <c r="A72" s="93"/>
      <c r="B72" s="162" t="s">
        <v>5</v>
      </c>
      <c r="C72" s="94" t="s">
        <v>6</v>
      </c>
      <c r="D72" s="164" t="s">
        <v>7</v>
      </c>
      <c r="E72" s="96"/>
    </row>
    <row r="73" spans="1:5" ht="20.25" thickBot="1">
      <c r="A73" s="97"/>
      <c r="B73" s="163"/>
      <c r="C73" s="98" t="s">
        <v>8</v>
      </c>
      <c r="D73" s="165"/>
      <c r="E73" s="96"/>
    </row>
    <row r="74" spans="1:4" s="95" customFormat="1" ht="12" customHeight="1" thickBot="1" thickTop="1">
      <c r="A74" s="136"/>
      <c r="B74" s="137"/>
      <c r="C74" s="138"/>
      <c r="D74" s="139"/>
    </row>
    <row r="75" spans="1:4" s="95" customFormat="1" ht="27.75" customHeight="1" thickTop="1">
      <c r="A75" s="140" t="s">
        <v>9</v>
      </c>
      <c r="B75" s="104" t="s">
        <v>10</v>
      </c>
      <c r="C75" s="105">
        <v>4208.98</v>
      </c>
      <c r="D75" s="105">
        <v>3922.96</v>
      </c>
    </row>
    <row r="76" spans="1:4" s="95" customFormat="1" ht="27.75" customHeight="1">
      <c r="A76" s="106" t="s">
        <v>11</v>
      </c>
      <c r="B76" s="107" t="s">
        <v>49</v>
      </c>
      <c r="C76" s="108"/>
      <c r="D76" s="108"/>
    </row>
    <row r="77" spans="1:4" ht="27.75" customHeight="1">
      <c r="A77" s="141" t="s">
        <v>13</v>
      </c>
      <c r="B77" s="142" t="s">
        <v>12</v>
      </c>
      <c r="C77" s="110"/>
      <c r="D77" s="110"/>
    </row>
    <row r="78" spans="1:5" ht="27.75" customHeight="1">
      <c r="A78" s="141" t="s">
        <v>15</v>
      </c>
      <c r="B78" s="142" t="s">
        <v>14</v>
      </c>
      <c r="C78" s="110"/>
      <c r="D78" s="110"/>
      <c r="E78" s="143"/>
    </row>
    <row r="79" spans="1:5" ht="27.75" customHeight="1">
      <c r="A79" s="141" t="s">
        <v>17</v>
      </c>
      <c r="B79" s="142" t="s">
        <v>16</v>
      </c>
      <c r="C79" s="144">
        <v>18.617640163199997</v>
      </c>
      <c r="D79" s="144">
        <v>18.617640163199997</v>
      </c>
      <c r="E79" s="143"/>
    </row>
    <row r="80" spans="1:4" ht="27.75" customHeight="1">
      <c r="A80" s="145" t="s">
        <v>19</v>
      </c>
      <c r="B80" s="146" t="s">
        <v>18</v>
      </c>
      <c r="C80" s="147"/>
      <c r="D80" s="147"/>
    </row>
    <row r="81" spans="1:4" ht="27.75" customHeight="1">
      <c r="A81" s="141" t="s">
        <v>21</v>
      </c>
      <c r="B81" s="148" t="s">
        <v>46</v>
      </c>
      <c r="C81" s="149">
        <v>273.31899000000004</v>
      </c>
      <c r="D81" s="149">
        <v>287.70420000000007</v>
      </c>
    </row>
    <row r="82" spans="1:4" ht="27.75" customHeight="1">
      <c r="A82" s="141" t="s">
        <v>23</v>
      </c>
      <c r="B82" s="142" t="s">
        <v>22</v>
      </c>
      <c r="C82" s="11">
        <v>1168.12125</v>
      </c>
      <c r="D82" s="149"/>
    </row>
    <row r="83" spans="1:4" ht="27.75" customHeight="1">
      <c r="A83" s="145" t="s">
        <v>26</v>
      </c>
      <c r="B83" s="146" t="s">
        <v>24</v>
      </c>
      <c r="C83" s="147" t="s">
        <v>25</v>
      </c>
      <c r="D83" s="147"/>
    </row>
    <row r="84" spans="1:4" ht="27.75" customHeight="1">
      <c r="A84" s="141" t="s">
        <v>28</v>
      </c>
      <c r="B84" s="150" t="s">
        <v>27</v>
      </c>
      <c r="C84" s="149"/>
      <c r="D84" s="149"/>
    </row>
    <row r="85" spans="1:4" ht="27.75" customHeight="1">
      <c r="A85" s="141" t="s">
        <v>30</v>
      </c>
      <c r="B85" s="150" t="s">
        <v>29</v>
      </c>
      <c r="C85" s="149"/>
      <c r="D85" s="149"/>
    </row>
    <row r="86" spans="1:4" ht="27.75" customHeight="1">
      <c r="A86" s="141" t="s">
        <v>32</v>
      </c>
      <c r="B86" s="142" t="s">
        <v>31</v>
      </c>
      <c r="C86" s="149">
        <v>384.8</v>
      </c>
      <c r="D86" s="149">
        <v>384.8</v>
      </c>
    </row>
    <row r="87" spans="1:4" ht="27.75" customHeight="1">
      <c r="A87" s="141" t="s">
        <v>35</v>
      </c>
      <c r="B87" s="142" t="s">
        <v>33</v>
      </c>
      <c r="C87" s="144" t="s">
        <v>34</v>
      </c>
      <c r="D87" s="149"/>
    </row>
    <row r="88" spans="1:4" ht="27.75" customHeight="1">
      <c r="A88" s="141" t="s">
        <v>50</v>
      </c>
      <c r="B88" s="142" t="s">
        <v>36</v>
      </c>
      <c r="C88" s="149"/>
      <c r="D88" s="149"/>
    </row>
    <row r="89" spans="1:4" ht="27.75" customHeight="1" thickBot="1">
      <c r="A89" s="151" t="s">
        <v>51</v>
      </c>
      <c r="B89" s="152" t="s">
        <v>22</v>
      </c>
      <c r="C89" s="153"/>
      <c r="D89" s="12">
        <v>301.4754</v>
      </c>
    </row>
    <row r="90" spans="1:4" ht="12" customHeight="1" thickTop="1">
      <c r="A90" s="154"/>
      <c r="B90" s="155"/>
      <c r="C90" s="13"/>
      <c r="D90" s="13"/>
    </row>
    <row r="91" spans="1:5" ht="19.5">
      <c r="A91" s="155" t="s">
        <v>37</v>
      </c>
      <c r="B91" s="96"/>
      <c r="C91" s="156"/>
      <c r="D91" s="156"/>
      <c r="E91" s="96"/>
    </row>
    <row r="92" spans="1:5" ht="19.5">
      <c r="A92" s="157" t="s">
        <v>38</v>
      </c>
      <c r="B92" s="96"/>
      <c r="C92" s="156"/>
      <c r="D92" s="156"/>
      <c r="E92" s="96"/>
    </row>
    <row r="93" spans="1:5" ht="19.5">
      <c r="A93" s="155" t="s">
        <v>39</v>
      </c>
      <c r="B93" s="155"/>
      <c r="C93" s="156"/>
      <c r="D93" s="96"/>
      <c r="E93" s="96"/>
    </row>
    <row r="94" spans="1:5" ht="20.25">
      <c r="A94" s="158" t="s">
        <v>47</v>
      </c>
      <c r="B94" s="155"/>
      <c r="C94" s="156"/>
      <c r="D94" s="96"/>
      <c r="E94" s="96"/>
    </row>
    <row r="95" spans="1:5" ht="20.25">
      <c r="A95" s="159" t="s">
        <v>48</v>
      </c>
      <c r="B95" s="155"/>
      <c r="C95" s="155"/>
      <c r="D95" s="155"/>
      <c r="E95" s="155"/>
    </row>
    <row r="96" spans="1:5" ht="41.25" customHeight="1">
      <c r="A96" s="1" t="s">
        <v>41</v>
      </c>
      <c r="B96" s="1"/>
      <c r="C96" s="1"/>
      <c r="D96" s="1"/>
      <c r="E96" s="1"/>
    </row>
    <row r="97" spans="1:5" ht="19.5">
      <c r="A97" s="155" t="s">
        <v>42</v>
      </c>
      <c r="B97" s="155"/>
      <c r="C97" s="155"/>
      <c r="D97" s="155"/>
      <c r="E97" s="155"/>
    </row>
  </sheetData>
  <sheetProtection password="CC36" sheet="1" objects="1" scenarios="1"/>
  <mergeCells count="19">
    <mergeCell ref="B6:B7"/>
    <mergeCell ref="D6:D7"/>
    <mergeCell ref="A28:E28"/>
    <mergeCell ref="A29:E29"/>
    <mergeCell ref="A33:D33"/>
    <mergeCell ref="A34:D34"/>
    <mergeCell ref="A35:D35"/>
    <mergeCell ref="A36:D36"/>
    <mergeCell ref="B39:B40"/>
    <mergeCell ref="D39:D40"/>
    <mergeCell ref="A61:E61"/>
    <mergeCell ref="A62:E62"/>
    <mergeCell ref="A96:E96"/>
    <mergeCell ref="A66:D66"/>
    <mergeCell ref="A67:D67"/>
    <mergeCell ref="A68:D68"/>
    <mergeCell ref="A69:D69"/>
    <mergeCell ref="B72:B73"/>
    <mergeCell ref="D72:D73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B4" sqref="B4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58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4164.81</v>
      </c>
      <c r="D9" s="9">
        <v>3890.03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243.89939</v>
      </c>
      <c r="D15" s="10">
        <v>256.7362</v>
      </c>
      <c r="E15" s="3"/>
    </row>
    <row r="16" spans="1:5" ht="27.75" customHeight="1">
      <c r="A16" s="24" t="s">
        <v>23</v>
      </c>
      <c r="B16" s="25" t="s">
        <v>22</v>
      </c>
      <c r="C16" s="11">
        <v>1168.12125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v>301.4754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58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4164.81</v>
      </c>
      <c r="D42" s="9">
        <v>3890.03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243.89939</v>
      </c>
      <c r="D48" s="10">
        <v>256.7362</v>
      </c>
      <c r="E48" s="3"/>
    </row>
    <row r="49" spans="1:5" ht="27.75" customHeight="1">
      <c r="A49" s="24" t="s">
        <v>23</v>
      </c>
      <c r="B49" s="25" t="s">
        <v>22</v>
      </c>
      <c r="C49" s="11">
        <v>1168.12125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v>301.4754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58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4164.81</v>
      </c>
      <c r="D75" s="9">
        <v>3890.03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243.89939</v>
      </c>
      <c r="D81" s="70">
        <v>256.7362</v>
      </c>
    </row>
    <row r="82" spans="1:4" ht="27.75" customHeight="1">
      <c r="A82" s="62" t="s">
        <v>23</v>
      </c>
      <c r="B82" s="63" t="s">
        <v>22</v>
      </c>
      <c r="C82" s="11">
        <v>1168.12125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v>301.4754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A96:E96"/>
    <mergeCell ref="A66:D66"/>
    <mergeCell ref="A67:D67"/>
    <mergeCell ref="A68:D68"/>
    <mergeCell ref="A69:D69"/>
    <mergeCell ref="B72:B73"/>
    <mergeCell ref="D72:D73"/>
    <mergeCell ref="A35:D35"/>
    <mergeCell ref="A36:D36"/>
    <mergeCell ref="B39:B40"/>
    <mergeCell ref="D39:D40"/>
    <mergeCell ref="A61:E61"/>
    <mergeCell ref="A62:E62"/>
    <mergeCell ref="B6:B7"/>
    <mergeCell ref="D6:D7"/>
    <mergeCell ref="A28:E28"/>
    <mergeCell ref="A29:E29"/>
    <mergeCell ref="A33:D33"/>
    <mergeCell ref="A34:D34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C19" sqref="C19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57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4079.7</v>
      </c>
      <c r="D9" s="9">
        <v>3856.68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229.67418000000006</v>
      </c>
      <c r="D15" s="10">
        <v>240.35670000000002</v>
      </c>
      <c r="E15" s="3"/>
    </row>
    <row r="16" spans="1:5" ht="27.75" customHeight="1">
      <c r="A16" s="24" t="s">
        <v>23</v>
      </c>
      <c r="B16" s="25" t="s">
        <v>22</v>
      </c>
      <c r="C16" s="11">
        <v>1168.12125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v>301.4754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 customHeight="1">
      <c r="A28" s="174" t="s">
        <v>40</v>
      </c>
      <c r="B28" s="174"/>
      <c r="C28" s="174"/>
      <c r="D28" s="174"/>
      <c r="E28" s="174"/>
    </row>
    <row r="29" spans="1:5" ht="19.5" customHeight="1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57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4079.7</v>
      </c>
      <c r="D42" s="9">
        <v>3856.68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229.67418000000006</v>
      </c>
      <c r="D48" s="10">
        <v>240.35670000000002</v>
      </c>
      <c r="E48" s="3"/>
    </row>
    <row r="49" spans="1:5" ht="27.75" customHeight="1">
      <c r="A49" s="24" t="s">
        <v>23</v>
      </c>
      <c r="B49" s="25" t="s">
        <v>22</v>
      </c>
      <c r="C49" s="11">
        <v>1168.12125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v>301.4754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 customHeight="1">
      <c r="A61" s="174" t="s">
        <v>40</v>
      </c>
      <c r="B61" s="174"/>
      <c r="C61" s="174"/>
      <c r="D61" s="174"/>
      <c r="E61" s="174"/>
    </row>
    <row r="62" spans="1:5" s="49" customFormat="1" ht="20.25" customHeight="1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57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4079.7</v>
      </c>
      <c r="D75" s="9">
        <v>3856.68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229.67418000000006</v>
      </c>
      <c r="D81" s="70">
        <v>240.35670000000002</v>
      </c>
    </row>
    <row r="82" spans="1:4" ht="27.75" customHeight="1">
      <c r="A82" s="62" t="s">
        <v>23</v>
      </c>
      <c r="B82" s="63" t="s">
        <v>22</v>
      </c>
      <c r="C82" s="11">
        <v>1168.12125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v>301.4754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DF6" sheet="1" objects="1" scenarios="1"/>
  <mergeCells count="19">
    <mergeCell ref="B6:B7"/>
    <mergeCell ref="D6:D7"/>
    <mergeCell ref="A28:E28"/>
    <mergeCell ref="A29:E29"/>
    <mergeCell ref="A33:D33"/>
    <mergeCell ref="A34:D34"/>
    <mergeCell ref="A35:D35"/>
    <mergeCell ref="A36:D36"/>
    <mergeCell ref="B39:B40"/>
    <mergeCell ref="D39:D40"/>
    <mergeCell ref="A61:E61"/>
    <mergeCell ref="A62:E62"/>
    <mergeCell ref="A96:E96"/>
    <mergeCell ref="A66:D66"/>
    <mergeCell ref="A67:D67"/>
    <mergeCell ref="A68:D68"/>
    <mergeCell ref="A69:D69"/>
    <mergeCell ref="B72:B73"/>
    <mergeCell ref="D72:D73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B3" sqref="B3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tr">
        <f>+'[7]Res. MINMINAS'!A7</f>
        <v>VIGENCIA:  0:00 horas 1 de JULIO de  2008.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f>+'[7]Res. MINMINAS'!E10</f>
        <v>3972.33</v>
      </c>
      <c r="D9" s="9">
        <f>+'[7]Res. MINMINAS'!C10</f>
        <v>3795.99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f>'[7]Res. MINMINAS'!B53</f>
        <v>18.617640163199997</v>
      </c>
      <c r="D13" s="28">
        <f>+C13</f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f>+'[7]Res. MINMINAS'!B16</f>
        <v>212.91625000000005</v>
      </c>
      <c r="D15" s="10">
        <f>+'[7]Res. MINMINAS'!C16</f>
        <v>221.43290000000005</v>
      </c>
      <c r="E15" s="3"/>
    </row>
    <row r="16" spans="1:5" ht="27.75" customHeight="1">
      <c r="A16" s="24" t="s">
        <v>23</v>
      </c>
      <c r="B16" s="25" t="s">
        <v>22</v>
      </c>
      <c r="C16" s="11">
        <f>+'[7]Res. MINMINAS'!E21</f>
        <v>1168.12125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f>+'[7]Res. MINMINAS'!B18</f>
        <v>384.8</v>
      </c>
      <c r="D20" s="10">
        <f>+'[7]Res. MINMINAS'!C18</f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f>+'[7]Res. MINMINAS'!C21</f>
        <v>301.4754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 customHeight="1">
      <c r="A28" s="174" t="s">
        <v>40</v>
      </c>
      <c r="B28" s="174"/>
      <c r="C28" s="174"/>
      <c r="D28" s="174"/>
      <c r="E28" s="174"/>
    </row>
    <row r="29" spans="1:5" ht="19.5" customHeight="1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tr">
        <f>'[7]Res. MINMINAS'!A7</f>
        <v>VIGENCIA:  0:00 horas 1 de JULIO de  2008.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f>+'[7]Res. MINMINAS'!E10</f>
        <v>3972.33</v>
      </c>
      <c r="D42" s="9">
        <f>+'[7]Res. MINMINAS'!C10</f>
        <v>3795.99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f>'[7]Res. MINMINAS'!B53</f>
        <v>18.617640163199997</v>
      </c>
      <c r="D46" s="28">
        <f>+C46</f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f>+'[7]Res. MINMINAS'!E16</f>
        <v>212.91625000000005</v>
      </c>
      <c r="D48" s="10">
        <f>+'[7]Res. MINMINAS'!C16</f>
        <v>221.43290000000005</v>
      </c>
      <c r="E48" s="3"/>
    </row>
    <row r="49" spans="1:5" ht="27.75" customHeight="1">
      <c r="A49" s="24" t="s">
        <v>23</v>
      </c>
      <c r="B49" s="25" t="s">
        <v>22</v>
      </c>
      <c r="C49" s="11">
        <f>+'[7]Res. MINMINAS'!E21</f>
        <v>1168.12125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f>+'[7]Res. MINMINAS'!E18</f>
        <v>384.8</v>
      </c>
      <c r="D53" s="10">
        <f>+'[7]Res. MINMINAS'!C18</f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f>+'[7]Res. MINMINAS'!C21</f>
        <v>301.4754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 customHeight="1">
      <c r="A61" s="174" t="s">
        <v>40</v>
      </c>
      <c r="B61" s="174"/>
      <c r="C61" s="174"/>
      <c r="D61" s="174"/>
      <c r="E61" s="174"/>
    </row>
    <row r="62" spans="1:5" s="49" customFormat="1" ht="20.25" customHeight="1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tr">
        <f>'[7]Res. MINMINAS'!A7</f>
        <v>VIGENCIA:  0:00 horas 1 de JULIO de  2008.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f>+'[7]Res. MINMINAS'!E10</f>
        <v>3972.33</v>
      </c>
      <c r="D75" s="9">
        <f>+'[7]Res. MINMINAS'!C10</f>
        <v>3795.99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f>'[7]Res. MINMINAS'!B53</f>
        <v>18.617640163199997</v>
      </c>
      <c r="D79" s="65">
        <f>+C79</f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f>+'[7]Res. MINMINAS'!E16</f>
        <v>212.91625000000005</v>
      </c>
      <c r="D81" s="70">
        <f>+'[7]Res. MINMINAS'!C16</f>
        <v>221.43290000000005</v>
      </c>
    </row>
    <row r="82" spans="1:4" ht="27.75" customHeight="1">
      <c r="A82" s="62" t="s">
        <v>23</v>
      </c>
      <c r="B82" s="63" t="s">
        <v>22</v>
      </c>
      <c r="C82" s="11">
        <f>+'[7]Res. MINMINAS'!E21</f>
        <v>1168.12125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f>+'[7]Res. MINMINAS'!E18</f>
        <v>384.8</v>
      </c>
      <c r="D86" s="70">
        <f>+'[7]Res. MINMINAS'!C18</f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f>+'[7]Res. MINMINAS'!C21</f>
        <v>301.4754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DF6" sheet="1" objects="1" scenarios="1"/>
  <mergeCells count="19">
    <mergeCell ref="B6:B7"/>
    <mergeCell ref="D6:D7"/>
    <mergeCell ref="A28:E28"/>
    <mergeCell ref="A29:E29"/>
    <mergeCell ref="A33:D33"/>
    <mergeCell ref="A34:D34"/>
    <mergeCell ref="A35:D35"/>
    <mergeCell ref="A36:D36"/>
    <mergeCell ref="B39:B40"/>
    <mergeCell ref="D39:D40"/>
    <mergeCell ref="A61:E61"/>
    <mergeCell ref="A62:E62"/>
    <mergeCell ref="A96:E96"/>
    <mergeCell ref="A66:D66"/>
    <mergeCell ref="A67:D67"/>
    <mergeCell ref="A68:D68"/>
    <mergeCell ref="A69:D69"/>
    <mergeCell ref="B72:B73"/>
    <mergeCell ref="D72:D73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A36" sqref="A36:D36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tr">
        <f>+'[6]Res. MINMINAS'!A7</f>
        <v>VIGENCIA:  0:00 horas 1 de JUNIO de  2008.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f>+'[6]Res. MINMINAS'!E10</f>
        <v>3838.21</v>
      </c>
      <c r="D9" s="9">
        <f>+'[6]Res. MINMINAS'!C10</f>
        <v>3705.99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f>'[6]Res. MINMINAS'!B53</f>
        <v>18.617640163199997</v>
      </c>
      <c r="D13" s="28">
        <f>+C13</f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f>+'[6]Res. MINMINAS'!B16</f>
        <v>222.17000000000004</v>
      </c>
      <c r="D15" s="10">
        <f>+'[6]Res. MINMINAS'!C16</f>
        <v>231.05680000000004</v>
      </c>
      <c r="E15" s="3"/>
    </row>
    <row r="16" spans="1:5" ht="27.75" customHeight="1">
      <c r="A16" s="24" t="s">
        <v>23</v>
      </c>
      <c r="B16" s="25" t="s">
        <v>22</v>
      </c>
      <c r="C16" s="11">
        <f>+'[6]Res. MINMINAS'!E21</f>
        <v>1168.12125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f>+'[6]Res. MINMINAS'!B18</f>
        <v>384.8</v>
      </c>
      <c r="D20" s="10">
        <f>+'[6]Res. MINMINAS'!C18</f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12">
        <f>+'[6]Res. MINMINAS'!C21</f>
        <v>301.4754</v>
      </c>
      <c r="E23" s="3"/>
    </row>
    <row r="24" spans="1:5" ht="12" customHeight="1" thickTop="1">
      <c r="A24" s="35"/>
      <c r="B24" s="36"/>
      <c r="C24" s="37"/>
      <c r="D24" s="37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 customHeight="1">
      <c r="A28" s="174" t="s">
        <v>40</v>
      </c>
      <c r="B28" s="174"/>
      <c r="C28" s="174"/>
      <c r="D28" s="174"/>
      <c r="E28" s="174"/>
    </row>
    <row r="29" spans="1:5" ht="19.5" customHeight="1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tr">
        <f>'[6]Res. MINMINAS'!A7</f>
        <v>VIGENCIA:  0:00 horas 1 de JUNIO de  2008.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f>+'[6]Res. MINMINAS'!E10</f>
        <v>3838.21</v>
      </c>
      <c r="D42" s="9">
        <f>+'[6]Res. MINMINAS'!C10</f>
        <v>3705.99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f>'[6]Res. MINMINAS'!B53</f>
        <v>18.617640163199997</v>
      </c>
      <c r="D46" s="28">
        <f>+C46</f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f>+'[6]Res. MINMINAS'!E16</f>
        <v>222.17000000000004</v>
      </c>
      <c r="D48" s="10">
        <f>+'[6]Res. MINMINAS'!C16</f>
        <v>231.05680000000004</v>
      </c>
      <c r="E48" s="3"/>
    </row>
    <row r="49" spans="1:5" ht="27.75" customHeight="1">
      <c r="A49" s="24" t="s">
        <v>23</v>
      </c>
      <c r="B49" s="25" t="s">
        <v>22</v>
      </c>
      <c r="C49" s="11">
        <f>+'[6]Res. MINMINAS'!E21</f>
        <v>1168.12125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f>+'[6]Res. MINMINAS'!E18</f>
        <v>384.8</v>
      </c>
      <c r="D53" s="10">
        <f>+'[6]Res. MINMINAS'!C18</f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12">
        <f>+'[6]Res. MINMINAS'!C21</f>
        <v>301.4754</v>
      </c>
      <c r="E56" s="3"/>
    </row>
    <row r="57" spans="1:5" ht="12" customHeight="1" thickTop="1">
      <c r="A57" s="35"/>
      <c r="B57" s="36"/>
      <c r="C57" s="37"/>
      <c r="D57" s="37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 customHeight="1">
      <c r="A61" s="174" t="s">
        <v>40</v>
      </c>
      <c r="B61" s="174"/>
      <c r="C61" s="174"/>
      <c r="D61" s="174"/>
      <c r="E61" s="174"/>
    </row>
    <row r="62" spans="1:5" s="49" customFormat="1" ht="20.25" customHeight="1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tr">
        <f>'[6]Res. MINMINAS'!A7</f>
        <v>VIGENCIA:  0:00 horas 1 de JUNIO de  2008.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f>+'[6]Res. MINMINAS'!E10</f>
        <v>3838.21</v>
      </c>
      <c r="D75" s="9">
        <f>+'[6]Res. MINMINAS'!C10</f>
        <v>3705.99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f>'[6]Res. MINMINAS'!B53</f>
        <v>18.617640163199997</v>
      </c>
      <c r="D79" s="65">
        <f>+C79</f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f>+'[6]Res. MINMINAS'!E16</f>
        <v>222.17000000000004</v>
      </c>
      <c r="D81" s="70">
        <f>+'[6]Res. MINMINAS'!C16</f>
        <v>231.05680000000004</v>
      </c>
    </row>
    <row r="82" spans="1:4" ht="27.75" customHeight="1">
      <c r="A82" s="62" t="s">
        <v>23</v>
      </c>
      <c r="B82" s="63" t="s">
        <v>22</v>
      </c>
      <c r="C82" s="11">
        <f>+'[6]Res. MINMINAS'!E21</f>
        <v>1168.12125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f>+'[6]Res. MINMINAS'!E18</f>
        <v>384.8</v>
      </c>
      <c r="D86" s="70">
        <f>+'[6]Res. MINMINAS'!C18</f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12">
        <f>+'[6]Res. MINMINAS'!C21</f>
        <v>301.4754</v>
      </c>
    </row>
    <row r="90" spans="1:4" ht="12" customHeight="1" thickTop="1">
      <c r="A90" s="75"/>
      <c r="B90" s="76"/>
      <c r="C90" s="13"/>
      <c r="D90" s="13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/>
  <mergeCells count="19">
    <mergeCell ref="B6:B7"/>
    <mergeCell ref="D6:D7"/>
    <mergeCell ref="A28:E28"/>
    <mergeCell ref="A29:E29"/>
    <mergeCell ref="A33:D33"/>
    <mergeCell ref="A34:D34"/>
    <mergeCell ref="A35:D35"/>
    <mergeCell ref="A36:D36"/>
    <mergeCell ref="B39:B40"/>
    <mergeCell ref="D39:D40"/>
    <mergeCell ref="A61:E61"/>
    <mergeCell ref="A62:E62"/>
    <mergeCell ref="A96:E96"/>
    <mergeCell ref="A66:D66"/>
    <mergeCell ref="A67:D67"/>
    <mergeCell ref="A68:D68"/>
    <mergeCell ref="A69:D69"/>
    <mergeCell ref="B72:B73"/>
    <mergeCell ref="D72:D73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C24" sqref="C24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56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3729.61</v>
      </c>
      <c r="D9" s="9">
        <v>3603.05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224.89750000000006</v>
      </c>
      <c r="D15" s="10">
        <v>233.89340000000007</v>
      </c>
      <c r="E15" s="3"/>
    </row>
    <row r="16" spans="1:5" ht="27.75" customHeight="1">
      <c r="A16" s="24" t="s">
        <v>23</v>
      </c>
      <c r="B16" s="25" t="s">
        <v>22</v>
      </c>
      <c r="C16" s="81">
        <v>1168.12125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82">
        <v>301.4754</v>
      </c>
      <c r="E23" s="3"/>
    </row>
    <row r="24" spans="1:5" ht="12" customHeight="1" thickTop="1">
      <c r="A24" s="35"/>
      <c r="B24" s="36"/>
      <c r="C24" s="83"/>
      <c r="D24" s="83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56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3729.61</v>
      </c>
      <c r="D42" s="9">
        <v>3603.05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224.89750000000006</v>
      </c>
      <c r="D48" s="10">
        <v>233.89340000000007</v>
      </c>
      <c r="E48" s="3"/>
    </row>
    <row r="49" spans="1:5" ht="27.75" customHeight="1">
      <c r="A49" s="24" t="s">
        <v>23</v>
      </c>
      <c r="B49" s="25" t="s">
        <v>22</v>
      </c>
      <c r="C49" s="81">
        <v>1168.12125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82">
        <v>301.4754</v>
      </c>
      <c r="E56" s="3"/>
    </row>
    <row r="57" spans="1:5" ht="12" customHeight="1" thickTop="1">
      <c r="A57" s="35"/>
      <c r="B57" s="36"/>
      <c r="C57" s="83"/>
      <c r="D57" s="83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56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3729.61</v>
      </c>
      <c r="D75" s="9">
        <v>3603.05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224.89750000000006</v>
      </c>
      <c r="D81" s="70">
        <v>233.89340000000007</v>
      </c>
    </row>
    <row r="82" spans="1:4" ht="27.75" customHeight="1">
      <c r="A82" s="62" t="s">
        <v>23</v>
      </c>
      <c r="B82" s="63" t="s">
        <v>22</v>
      </c>
      <c r="C82" s="81">
        <v>1168.12125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82">
        <v>301.4754</v>
      </c>
    </row>
    <row r="90" spans="1:4" ht="12" customHeight="1" thickTop="1">
      <c r="A90" s="75"/>
      <c r="B90" s="76"/>
      <c r="C90" s="84"/>
      <c r="D90" s="84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A96:E96"/>
    <mergeCell ref="A66:D66"/>
    <mergeCell ref="A67:D67"/>
    <mergeCell ref="A68:D68"/>
    <mergeCell ref="A69:D69"/>
    <mergeCell ref="B72:B73"/>
    <mergeCell ref="D72:D73"/>
    <mergeCell ref="A35:D35"/>
    <mergeCell ref="A36:D36"/>
    <mergeCell ref="B39:B40"/>
    <mergeCell ref="D39:D40"/>
    <mergeCell ref="A61:E61"/>
    <mergeCell ref="A62:E62"/>
    <mergeCell ref="B6:B7"/>
    <mergeCell ref="D6:D7"/>
    <mergeCell ref="A28:E28"/>
    <mergeCell ref="A29:E29"/>
    <mergeCell ref="A33:D33"/>
    <mergeCell ref="A34:D34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7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5.421875" style="57" customWidth="1"/>
    <col min="2" max="2" width="89.7109375" style="57" customWidth="1"/>
    <col min="3" max="3" width="45.28125" style="57" customWidth="1"/>
    <col min="4" max="4" width="35.421875" style="57" customWidth="1"/>
    <col min="5" max="16384" width="11.421875" style="57" customWidth="1"/>
  </cols>
  <sheetData>
    <row r="1" spans="1:5" s="49" customFormat="1" ht="20.25">
      <c r="A1" s="14" t="s">
        <v>0</v>
      </c>
      <c r="B1" s="15"/>
      <c r="C1" s="16"/>
      <c r="D1" s="16"/>
      <c r="E1" s="17"/>
    </row>
    <row r="2" spans="1:5" s="49" customFormat="1" ht="20.25">
      <c r="A2" s="18" t="s">
        <v>1</v>
      </c>
      <c r="B2" s="15"/>
      <c r="C2" s="14"/>
      <c r="D2" s="14"/>
      <c r="E2" s="17"/>
    </row>
    <row r="3" spans="1:5" s="49" customFormat="1" ht="20.25">
      <c r="A3" s="18" t="s">
        <v>2</v>
      </c>
      <c r="B3" s="15"/>
      <c r="C3" s="18"/>
      <c r="D3" s="18"/>
      <c r="E3" s="17"/>
    </row>
    <row r="4" spans="1:5" s="49" customFormat="1" ht="20.25">
      <c r="A4" s="18" t="s">
        <v>3</v>
      </c>
      <c r="B4" s="15"/>
      <c r="C4" s="18"/>
      <c r="D4" s="18"/>
      <c r="E4" s="17"/>
    </row>
    <row r="5" spans="1:5" s="50" customFormat="1" ht="21.75" customHeight="1" thickBot="1">
      <c r="A5" s="19" t="s">
        <v>55</v>
      </c>
      <c r="B5" s="17"/>
      <c r="C5" s="16"/>
      <c r="D5" s="16"/>
      <c r="E5" s="17"/>
    </row>
    <row r="6" spans="1:5" s="53" customFormat="1" ht="20.25" thickTop="1">
      <c r="A6" s="51"/>
      <c r="B6" s="170" t="s">
        <v>5</v>
      </c>
      <c r="C6" s="52" t="s">
        <v>6</v>
      </c>
      <c r="D6" s="172" t="s">
        <v>7</v>
      </c>
      <c r="E6" s="3"/>
    </row>
    <row r="7" spans="1:5" s="53" customFormat="1" ht="20.25" thickBot="1">
      <c r="A7" s="54"/>
      <c r="B7" s="171"/>
      <c r="C7" s="55" t="s">
        <v>8</v>
      </c>
      <c r="D7" s="173"/>
      <c r="E7" s="3"/>
    </row>
    <row r="8" spans="1:4" s="2" customFormat="1" ht="12" customHeight="1" thickBot="1" thickTop="1">
      <c r="A8" s="20"/>
      <c r="B8" s="21"/>
      <c r="C8" s="22"/>
      <c r="D8" s="21"/>
    </row>
    <row r="9" spans="1:4" s="3" customFormat="1" ht="30" customHeight="1" thickTop="1">
      <c r="A9" s="23" t="s">
        <v>9</v>
      </c>
      <c r="B9" s="8" t="s">
        <v>10</v>
      </c>
      <c r="C9" s="9">
        <v>3663.75</v>
      </c>
      <c r="D9" s="9">
        <v>3531.02</v>
      </c>
    </row>
    <row r="10" spans="1:4" s="3" customFormat="1" ht="30" customHeight="1">
      <c r="A10" s="24" t="s">
        <v>11</v>
      </c>
      <c r="B10" s="56" t="s">
        <v>49</v>
      </c>
      <c r="C10" s="28"/>
      <c r="D10" s="28"/>
    </row>
    <row r="11" spans="1:5" ht="27.75" customHeight="1">
      <c r="A11" s="24" t="s">
        <v>13</v>
      </c>
      <c r="B11" s="25" t="s">
        <v>12</v>
      </c>
      <c r="C11" s="10"/>
      <c r="D11" s="10"/>
      <c r="E11" s="3"/>
    </row>
    <row r="12" spans="1:5" ht="27.75" customHeight="1">
      <c r="A12" s="24" t="s">
        <v>15</v>
      </c>
      <c r="B12" s="25" t="s">
        <v>14</v>
      </c>
      <c r="C12" s="10"/>
      <c r="D12" s="10"/>
      <c r="E12" s="26"/>
    </row>
    <row r="13" spans="1:5" ht="27.75" customHeight="1">
      <c r="A13" s="27" t="s">
        <v>17</v>
      </c>
      <c r="B13" s="25" t="s">
        <v>16</v>
      </c>
      <c r="C13" s="28">
        <v>18.617640163199997</v>
      </c>
      <c r="D13" s="28">
        <v>18.617640163199997</v>
      </c>
      <c r="E13" s="3"/>
    </row>
    <row r="14" spans="1:5" ht="27.75" customHeight="1">
      <c r="A14" s="24" t="s">
        <v>19</v>
      </c>
      <c r="B14" s="29" t="s">
        <v>18</v>
      </c>
      <c r="C14" s="30"/>
      <c r="D14" s="30"/>
      <c r="E14" s="26"/>
    </row>
    <row r="15" spans="1:5" ht="27.75" customHeight="1">
      <c r="A15" s="24" t="s">
        <v>21</v>
      </c>
      <c r="B15" s="25" t="s">
        <v>20</v>
      </c>
      <c r="C15" s="10">
        <v>231.0824500000001</v>
      </c>
      <c r="D15" s="10">
        <v>240.32574800000012</v>
      </c>
      <c r="E15" s="3"/>
    </row>
    <row r="16" spans="1:5" ht="27.75" customHeight="1">
      <c r="A16" s="24" t="s">
        <v>23</v>
      </c>
      <c r="B16" s="25" t="s">
        <v>22</v>
      </c>
      <c r="C16" s="81">
        <v>1158.4057500000001</v>
      </c>
      <c r="D16" s="31"/>
      <c r="E16" s="3"/>
    </row>
    <row r="17" spans="1:5" ht="27.75" customHeight="1">
      <c r="A17" s="27" t="s">
        <v>26</v>
      </c>
      <c r="B17" s="29" t="s">
        <v>24</v>
      </c>
      <c r="C17" s="30" t="s">
        <v>25</v>
      </c>
      <c r="D17" s="30"/>
      <c r="E17" s="3"/>
    </row>
    <row r="18" spans="1:5" ht="27.75" customHeight="1">
      <c r="A18" s="24" t="s">
        <v>28</v>
      </c>
      <c r="B18" s="25" t="s">
        <v>27</v>
      </c>
      <c r="C18" s="10"/>
      <c r="D18" s="10"/>
      <c r="E18" s="3"/>
    </row>
    <row r="19" spans="1:5" ht="27.75" customHeight="1">
      <c r="A19" s="24" t="s">
        <v>30</v>
      </c>
      <c r="B19" s="25" t="s">
        <v>29</v>
      </c>
      <c r="C19" s="10"/>
      <c r="D19" s="10"/>
      <c r="E19" s="3"/>
    </row>
    <row r="20" spans="1:5" ht="27.75" customHeight="1">
      <c r="A20" s="24" t="s">
        <v>32</v>
      </c>
      <c r="B20" s="25" t="s">
        <v>31</v>
      </c>
      <c r="C20" s="10">
        <v>384.8</v>
      </c>
      <c r="D20" s="10">
        <v>384.8</v>
      </c>
      <c r="E20" s="3"/>
    </row>
    <row r="21" spans="1:5" ht="27.75" customHeight="1">
      <c r="A21" s="24" t="s">
        <v>35</v>
      </c>
      <c r="B21" s="25" t="s">
        <v>33</v>
      </c>
      <c r="C21" s="28" t="s">
        <v>34</v>
      </c>
      <c r="D21" s="10"/>
      <c r="E21" s="3"/>
    </row>
    <row r="22" spans="1:5" ht="27.75" customHeight="1">
      <c r="A22" s="24" t="s">
        <v>50</v>
      </c>
      <c r="B22" s="25" t="s">
        <v>36</v>
      </c>
      <c r="C22" s="10"/>
      <c r="D22" s="10"/>
      <c r="E22" s="3"/>
    </row>
    <row r="23" spans="1:5" ht="27.75" customHeight="1" thickBot="1">
      <c r="A23" s="32" t="s">
        <v>51</v>
      </c>
      <c r="B23" s="33" t="s">
        <v>22</v>
      </c>
      <c r="C23" s="34"/>
      <c r="D23" s="82">
        <v>298.3572</v>
      </c>
      <c r="E23" s="3"/>
    </row>
    <row r="24" spans="1:5" ht="12" customHeight="1" thickTop="1">
      <c r="A24" s="35"/>
      <c r="B24" s="36"/>
      <c r="C24" s="83"/>
      <c r="D24" s="83"/>
      <c r="E24" s="3"/>
    </row>
    <row r="25" spans="1:5" ht="19.5">
      <c r="A25" s="38" t="s">
        <v>37</v>
      </c>
      <c r="B25" s="3"/>
      <c r="C25" s="39"/>
      <c r="D25" s="39"/>
      <c r="E25" s="3"/>
    </row>
    <row r="26" spans="1:5" ht="19.5">
      <c r="A26" s="40" t="s">
        <v>38</v>
      </c>
      <c r="B26" s="3"/>
      <c r="C26" s="39"/>
      <c r="D26" s="39"/>
      <c r="E26" s="3"/>
    </row>
    <row r="27" spans="1:5" ht="19.5">
      <c r="A27" s="38" t="s">
        <v>39</v>
      </c>
      <c r="B27" s="38"/>
      <c r="C27" s="39"/>
      <c r="D27" s="3"/>
      <c r="E27" s="3"/>
    </row>
    <row r="28" spans="1:5" ht="20.25">
      <c r="A28" s="174" t="s">
        <v>40</v>
      </c>
      <c r="B28" s="174"/>
      <c r="C28" s="174"/>
      <c r="D28" s="174"/>
      <c r="E28" s="174"/>
    </row>
    <row r="29" spans="1:5" ht="19.5">
      <c r="A29" s="175" t="s">
        <v>41</v>
      </c>
      <c r="B29" s="175"/>
      <c r="C29" s="175"/>
      <c r="D29" s="175"/>
      <c r="E29" s="175"/>
    </row>
    <row r="30" spans="1:5" ht="19.5">
      <c r="A30" s="38" t="s">
        <v>42</v>
      </c>
      <c r="B30" s="38"/>
      <c r="C30" s="38"/>
      <c r="D30" s="38"/>
      <c r="E30" s="38"/>
    </row>
    <row r="31" spans="1:5" ht="19.5">
      <c r="A31" s="3"/>
      <c r="B31" s="3"/>
      <c r="C31" s="3"/>
      <c r="D31" s="3"/>
      <c r="E31" s="3"/>
    </row>
    <row r="32" spans="1:5" ht="19.5">
      <c r="A32" s="3"/>
      <c r="B32" s="3"/>
      <c r="C32" s="3"/>
      <c r="D32" s="3"/>
      <c r="E32" s="3"/>
    </row>
    <row r="33" spans="1:5" s="49" customFormat="1" ht="20.25">
      <c r="A33" s="176" t="s">
        <v>0</v>
      </c>
      <c r="B33" s="176"/>
      <c r="C33" s="176"/>
      <c r="D33" s="176"/>
      <c r="E33" s="17"/>
    </row>
    <row r="34" spans="1:5" s="49" customFormat="1" ht="20.25">
      <c r="A34" s="177" t="s">
        <v>1</v>
      </c>
      <c r="B34" s="177"/>
      <c r="C34" s="177"/>
      <c r="D34" s="177"/>
      <c r="E34" s="17"/>
    </row>
    <row r="35" spans="1:5" s="49" customFormat="1" ht="20.25">
      <c r="A35" s="177" t="s">
        <v>43</v>
      </c>
      <c r="B35" s="177"/>
      <c r="C35" s="177"/>
      <c r="D35" s="177"/>
      <c r="E35" s="17"/>
    </row>
    <row r="36" spans="1:5" s="49" customFormat="1" ht="20.25">
      <c r="A36" s="177" t="s">
        <v>44</v>
      </c>
      <c r="B36" s="177"/>
      <c r="C36" s="177"/>
      <c r="D36" s="177"/>
      <c r="E36" s="17"/>
    </row>
    <row r="37" spans="1:5" s="49" customFormat="1" ht="20.25">
      <c r="A37" s="41"/>
      <c r="B37" s="41"/>
      <c r="C37" s="41"/>
      <c r="D37" s="41"/>
      <c r="E37" s="17"/>
    </row>
    <row r="38" spans="1:5" s="50" customFormat="1" ht="21.75" customHeight="1" thickBot="1">
      <c r="A38" s="19" t="s">
        <v>55</v>
      </c>
      <c r="B38" s="17"/>
      <c r="C38" s="16"/>
      <c r="D38" s="16"/>
      <c r="E38" s="17"/>
    </row>
    <row r="39" spans="1:5" s="53" customFormat="1" ht="20.25" thickTop="1">
      <c r="A39" s="51"/>
      <c r="B39" s="170" t="s">
        <v>5</v>
      </c>
      <c r="C39" s="52" t="s">
        <v>6</v>
      </c>
      <c r="D39" s="172" t="s">
        <v>7</v>
      </c>
      <c r="E39" s="3"/>
    </row>
    <row r="40" spans="1:5" s="53" customFormat="1" ht="20.25" thickBot="1">
      <c r="A40" s="54"/>
      <c r="B40" s="171"/>
      <c r="C40" s="55" t="s">
        <v>8</v>
      </c>
      <c r="D40" s="173"/>
      <c r="E40" s="3"/>
    </row>
    <row r="41" spans="1:4" s="3" customFormat="1" ht="12" customHeight="1" thickBot="1" thickTop="1">
      <c r="A41" s="42"/>
      <c r="B41" s="43"/>
      <c r="C41" s="44"/>
      <c r="D41" s="43"/>
    </row>
    <row r="42" spans="1:4" s="3" customFormat="1" ht="30" customHeight="1" thickTop="1">
      <c r="A42" s="23" t="s">
        <v>9</v>
      </c>
      <c r="B42" s="8" t="s">
        <v>10</v>
      </c>
      <c r="C42" s="9">
        <v>3663.75</v>
      </c>
      <c r="D42" s="9">
        <v>3531.02</v>
      </c>
    </row>
    <row r="43" spans="1:4" s="3" customFormat="1" ht="30" customHeight="1">
      <c r="A43" s="24" t="s">
        <v>11</v>
      </c>
      <c r="B43" s="56" t="s">
        <v>49</v>
      </c>
      <c r="C43" s="28"/>
      <c r="D43" s="28"/>
    </row>
    <row r="44" spans="1:5" ht="27.75" customHeight="1">
      <c r="A44" s="24" t="s">
        <v>13</v>
      </c>
      <c r="B44" s="25" t="s">
        <v>12</v>
      </c>
      <c r="C44" s="10"/>
      <c r="D44" s="10"/>
      <c r="E44" s="3"/>
    </row>
    <row r="45" spans="1:5" ht="27.75" customHeight="1">
      <c r="A45" s="24" t="s">
        <v>15</v>
      </c>
      <c r="B45" s="25" t="s">
        <v>14</v>
      </c>
      <c r="C45" s="10"/>
      <c r="D45" s="10"/>
      <c r="E45" s="26"/>
    </row>
    <row r="46" spans="1:5" ht="27.75" customHeight="1">
      <c r="A46" s="24" t="s">
        <v>17</v>
      </c>
      <c r="B46" s="25" t="s">
        <v>16</v>
      </c>
      <c r="C46" s="28">
        <v>18.617640163199997</v>
      </c>
      <c r="D46" s="28">
        <v>18.617640163199997</v>
      </c>
      <c r="E46" s="26"/>
    </row>
    <row r="47" spans="1:5" ht="27.75" customHeight="1">
      <c r="A47" s="27" t="s">
        <v>19</v>
      </c>
      <c r="B47" s="29" t="s">
        <v>18</v>
      </c>
      <c r="C47" s="30"/>
      <c r="D47" s="30"/>
      <c r="E47" s="3"/>
    </row>
    <row r="48" spans="1:5" ht="27.75" customHeight="1">
      <c r="A48" s="24" t="s">
        <v>21</v>
      </c>
      <c r="B48" s="25" t="s">
        <v>20</v>
      </c>
      <c r="C48" s="10">
        <v>231.0824500000001</v>
      </c>
      <c r="D48" s="10">
        <v>240.32574800000012</v>
      </c>
      <c r="E48" s="3"/>
    </row>
    <row r="49" spans="1:5" ht="27.75" customHeight="1">
      <c r="A49" s="24" t="s">
        <v>23</v>
      </c>
      <c r="B49" s="25" t="s">
        <v>22</v>
      </c>
      <c r="C49" s="81">
        <v>1158.4057500000001</v>
      </c>
      <c r="D49" s="10"/>
      <c r="E49" s="3"/>
    </row>
    <row r="50" spans="1:5" ht="27.75" customHeight="1">
      <c r="A50" s="27" t="s">
        <v>26</v>
      </c>
      <c r="B50" s="29" t="s">
        <v>24</v>
      </c>
      <c r="C50" s="45" t="s">
        <v>25</v>
      </c>
      <c r="D50" s="30"/>
      <c r="E50" s="3"/>
    </row>
    <row r="51" spans="1:5" ht="27.75" customHeight="1">
      <c r="A51" s="24" t="s">
        <v>28</v>
      </c>
      <c r="B51" s="25" t="s">
        <v>27</v>
      </c>
      <c r="C51" s="10"/>
      <c r="D51" s="10"/>
      <c r="E51" s="3"/>
    </row>
    <row r="52" spans="1:5" ht="27.75" customHeight="1">
      <c r="A52" s="24" t="s">
        <v>30</v>
      </c>
      <c r="B52" s="25" t="s">
        <v>29</v>
      </c>
      <c r="C52" s="10"/>
      <c r="D52" s="10"/>
      <c r="E52" s="3"/>
    </row>
    <row r="53" spans="1:5" ht="27.75" customHeight="1">
      <c r="A53" s="24" t="s">
        <v>32</v>
      </c>
      <c r="B53" s="25" t="s">
        <v>31</v>
      </c>
      <c r="C53" s="10">
        <v>384.8</v>
      </c>
      <c r="D53" s="10">
        <v>384.8</v>
      </c>
      <c r="E53" s="3"/>
    </row>
    <row r="54" spans="1:5" ht="27.75" customHeight="1">
      <c r="A54" s="24" t="s">
        <v>35</v>
      </c>
      <c r="B54" s="25" t="s">
        <v>33</v>
      </c>
      <c r="C54" s="28" t="s">
        <v>34</v>
      </c>
      <c r="D54" s="10"/>
      <c r="E54" s="3"/>
    </row>
    <row r="55" spans="1:5" ht="27.75" customHeight="1">
      <c r="A55" s="24" t="s">
        <v>50</v>
      </c>
      <c r="B55" s="25" t="s">
        <v>36</v>
      </c>
      <c r="C55" s="10"/>
      <c r="D55" s="10"/>
      <c r="E55" s="3"/>
    </row>
    <row r="56" spans="1:5" ht="27.75" customHeight="1" thickBot="1">
      <c r="A56" s="32" t="s">
        <v>52</v>
      </c>
      <c r="B56" s="33" t="s">
        <v>22</v>
      </c>
      <c r="C56" s="46"/>
      <c r="D56" s="82">
        <v>298.3572</v>
      </c>
      <c r="E56" s="3"/>
    </row>
    <row r="57" spans="1:5" ht="12" customHeight="1" thickTop="1">
      <c r="A57" s="35"/>
      <c r="B57" s="36"/>
      <c r="C57" s="83"/>
      <c r="D57" s="83"/>
      <c r="E57" s="3"/>
    </row>
    <row r="58" spans="1:5" s="49" customFormat="1" ht="20.25">
      <c r="A58" s="36" t="s">
        <v>37</v>
      </c>
      <c r="B58" s="17"/>
      <c r="C58" s="47"/>
      <c r="D58" s="47"/>
      <c r="E58" s="17"/>
    </row>
    <row r="59" spans="1:5" s="49" customFormat="1" ht="20.25">
      <c r="A59" s="48" t="s">
        <v>38</v>
      </c>
      <c r="B59" s="17"/>
      <c r="C59" s="47"/>
      <c r="D59" s="47"/>
      <c r="E59" s="17"/>
    </row>
    <row r="60" spans="1:5" s="49" customFormat="1" ht="20.25">
      <c r="A60" s="36" t="s">
        <v>39</v>
      </c>
      <c r="B60" s="36"/>
      <c r="C60" s="47"/>
      <c r="D60" s="17"/>
      <c r="E60" s="17"/>
    </row>
    <row r="61" spans="1:5" s="49" customFormat="1" ht="20.25">
      <c r="A61" s="174" t="s">
        <v>40</v>
      </c>
      <c r="B61" s="174"/>
      <c r="C61" s="174"/>
      <c r="D61" s="174"/>
      <c r="E61" s="174"/>
    </row>
    <row r="62" spans="1:5" s="49" customFormat="1" ht="20.25">
      <c r="A62" s="174" t="s">
        <v>41</v>
      </c>
      <c r="B62" s="174"/>
      <c r="C62" s="174"/>
      <c r="D62" s="174"/>
      <c r="E62" s="174"/>
    </row>
    <row r="63" spans="1:5" s="49" customFormat="1" ht="20.25">
      <c r="A63" s="36" t="s">
        <v>42</v>
      </c>
      <c r="B63" s="36"/>
      <c r="C63" s="36"/>
      <c r="D63" s="36"/>
      <c r="E63" s="36"/>
    </row>
    <row r="64" spans="1:5" ht="19.5">
      <c r="A64" s="3"/>
      <c r="B64" s="3"/>
      <c r="C64" s="3"/>
      <c r="D64" s="3"/>
      <c r="E64" s="3"/>
    </row>
    <row r="66" spans="1:4" s="49" customFormat="1" ht="20.25">
      <c r="A66" s="179" t="s">
        <v>0</v>
      </c>
      <c r="B66" s="179"/>
      <c r="C66" s="179"/>
      <c r="D66" s="179"/>
    </row>
    <row r="67" spans="1:4" s="49" customFormat="1" ht="20.25">
      <c r="A67" s="180" t="s">
        <v>1</v>
      </c>
      <c r="B67" s="180"/>
      <c r="C67" s="180"/>
      <c r="D67" s="180"/>
    </row>
    <row r="68" spans="1:4" s="49" customFormat="1" ht="20.25">
      <c r="A68" s="179" t="s">
        <v>45</v>
      </c>
      <c r="B68" s="180"/>
      <c r="C68" s="180"/>
      <c r="D68" s="180"/>
    </row>
    <row r="69" spans="1:4" s="49" customFormat="1" ht="20.25">
      <c r="A69" s="180" t="s">
        <v>44</v>
      </c>
      <c r="B69" s="180"/>
      <c r="C69" s="180"/>
      <c r="D69" s="180"/>
    </row>
    <row r="70" spans="1:4" s="49" customFormat="1" ht="20.25">
      <c r="A70" s="58"/>
      <c r="B70" s="58"/>
      <c r="C70" s="58"/>
      <c r="D70" s="58"/>
    </row>
    <row r="71" spans="1:5" s="49" customFormat="1" ht="21" thickBot="1">
      <c r="A71" s="59" t="s">
        <v>55</v>
      </c>
      <c r="B71" s="50"/>
      <c r="C71" s="60"/>
      <c r="D71" s="60"/>
      <c r="E71" s="50"/>
    </row>
    <row r="72" spans="1:5" ht="20.25" thickTop="1">
      <c r="A72" s="51"/>
      <c r="B72" s="170" t="s">
        <v>5</v>
      </c>
      <c r="C72" s="52" t="s">
        <v>6</v>
      </c>
      <c r="D72" s="172" t="s">
        <v>7</v>
      </c>
      <c r="E72" s="53"/>
    </row>
    <row r="73" spans="1:5" ht="20.25" thickBot="1">
      <c r="A73" s="54"/>
      <c r="B73" s="171"/>
      <c r="C73" s="55" t="s">
        <v>8</v>
      </c>
      <c r="D73" s="173"/>
      <c r="E73" s="53"/>
    </row>
    <row r="74" spans="1:4" s="3" customFormat="1" ht="12" customHeight="1" thickBot="1" thickTop="1">
      <c r="A74" s="4"/>
      <c r="B74" s="5"/>
      <c r="C74" s="6"/>
      <c r="D74" s="7"/>
    </row>
    <row r="75" spans="1:4" s="3" customFormat="1" ht="27.75" customHeight="1" thickTop="1">
      <c r="A75" s="61" t="s">
        <v>9</v>
      </c>
      <c r="B75" s="8" t="s">
        <v>10</v>
      </c>
      <c r="C75" s="9">
        <v>3663.75</v>
      </c>
      <c r="D75" s="9">
        <v>3531.02</v>
      </c>
    </row>
    <row r="76" spans="1:4" s="3" customFormat="1" ht="27.75" customHeight="1">
      <c r="A76" s="24" t="s">
        <v>11</v>
      </c>
      <c r="B76" s="56" t="s">
        <v>49</v>
      </c>
      <c r="C76" s="28"/>
      <c r="D76" s="28"/>
    </row>
    <row r="77" spans="1:4" ht="27.75" customHeight="1">
      <c r="A77" s="62" t="s">
        <v>13</v>
      </c>
      <c r="B77" s="63" t="s">
        <v>12</v>
      </c>
      <c r="C77" s="10"/>
      <c r="D77" s="10"/>
    </row>
    <row r="78" spans="1:5" ht="27.75" customHeight="1">
      <c r="A78" s="62" t="s">
        <v>15</v>
      </c>
      <c r="B78" s="63" t="s">
        <v>14</v>
      </c>
      <c r="C78" s="10"/>
      <c r="D78" s="10"/>
      <c r="E78" s="64"/>
    </row>
    <row r="79" spans="1:5" ht="27.75" customHeight="1">
      <c r="A79" s="62" t="s">
        <v>17</v>
      </c>
      <c r="B79" s="63" t="s">
        <v>16</v>
      </c>
      <c r="C79" s="65">
        <v>18.617640163199997</v>
      </c>
      <c r="D79" s="65">
        <v>18.617640163199997</v>
      </c>
      <c r="E79" s="64"/>
    </row>
    <row r="80" spans="1:4" ht="27.75" customHeight="1">
      <c r="A80" s="66" t="s">
        <v>19</v>
      </c>
      <c r="B80" s="67" t="s">
        <v>18</v>
      </c>
      <c r="C80" s="68"/>
      <c r="D80" s="68"/>
    </row>
    <row r="81" spans="1:4" ht="27.75" customHeight="1">
      <c r="A81" s="62" t="s">
        <v>21</v>
      </c>
      <c r="B81" s="69" t="s">
        <v>46</v>
      </c>
      <c r="C81" s="70">
        <v>231.0824500000001</v>
      </c>
      <c r="D81" s="70">
        <v>240.32574800000012</v>
      </c>
    </row>
    <row r="82" spans="1:4" ht="27.75" customHeight="1">
      <c r="A82" s="62" t="s">
        <v>23</v>
      </c>
      <c r="B82" s="63" t="s">
        <v>22</v>
      </c>
      <c r="C82" s="81">
        <v>1158.4057500000001</v>
      </c>
      <c r="D82" s="70"/>
    </row>
    <row r="83" spans="1:4" ht="27.75" customHeight="1">
      <c r="A83" s="66" t="s">
        <v>26</v>
      </c>
      <c r="B83" s="67" t="s">
        <v>24</v>
      </c>
      <c r="C83" s="68" t="s">
        <v>25</v>
      </c>
      <c r="D83" s="68"/>
    </row>
    <row r="84" spans="1:4" ht="27.75" customHeight="1">
      <c r="A84" s="62" t="s">
        <v>28</v>
      </c>
      <c r="B84" s="71" t="s">
        <v>27</v>
      </c>
      <c r="C84" s="70"/>
      <c r="D84" s="70"/>
    </row>
    <row r="85" spans="1:4" ht="27.75" customHeight="1">
      <c r="A85" s="62" t="s">
        <v>30</v>
      </c>
      <c r="B85" s="71" t="s">
        <v>29</v>
      </c>
      <c r="C85" s="70"/>
      <c r="D85" s="70"/>
    </row>
    <row r="86" spans="1:4" ht="27.75" customHeight="1">
      <c r="A86" s="62" t="s">
        <v>32</v>
      </c>
      <c r="B86" s="63" t="s">
        <v>31</v>
      </c>
      <c r="C86" s="70">
        <v>384.8</v>
      </c>
      <c r="D86" s="70">
        <v>384.8</v>
      </c>
    </row>
    <row r="87" spans="1:4" ht="27.75" customHeight="1">
      <c r="A87" s="62" t="s">
        <v>35</v>
      </c>
      <c r="B87" s="63" t="s">
        <v>33</v>
      </c>
      <c r="C87" s="65" t="s">
        <v>34</v>
      </c>
      <c r="D87" s="70"/>
    </row>
    <row r="88" spans="1:4" ht="27.75" customHeight="1">
      <c r="A88" s="62" t="s">
        <v>50</v>
      </c>
      <c r="B88" s="63" t="s">
        <v>36</v>
      </c>
      <c r="C88" s="70"/>
      <c r="D88" s="70"/>
    </row>
    <row r="89" spans="1:4" ht="27.75" customHeight="1" thickBot="1">
      <c r="A89" s="72" t="s">
        <v>51</v>
      </c>
      <c r="B89" s="73" t="s">
        <v>22</v>
      </c>
      <c r="C89" s="74"/>
      <c r="D89" s="82">
        <v>298.3572</v>
      </c>
    </row>
    <row r="90" spans="1:4" ht="12" customHeight="1" thickTop="1">
      <c r="A90" s="75"/>
      <c r="B90" s="76"/>
      <c r="C90" s="84"/>
      <c r="D90" s="84"/>
    </row>
    <row r="91" spans="1:5" ht="19.5">
      <c r="A91" s="76" t="s">
        <v>37</v>
      </c>
      <c r="B91" s="53"/>
      <c r="C91" s="77"/>
      <c r="D91" s="77"/>
      <c r="E91" s="53"/>
    </row>
    <row r="92" spans="1:5" ht="19.5">
      <c r="A92" s="78" t="s">
        <v>38</v>
      </c>
      <c r="B92" s="53"/>
      <c r="C92" s="77"/>
      <c r="D92" s="77"/>
      <c r="E92" s="53"/>
    </row>
    <row r="93" spans="1:5" ht="19.5">
      <c r="A93" s="76" t="s">
        <v>39</v>
      </c>
      <c r="B93" s="76"/>
      <c r="C93" s="77"/>
      <c r="D93" s="53"/>
      <c r="E93" s="53"/>
    </row>
    <row r="94" spans="1:5" ht="20.25">
      <c r="A94" s="79" t="s">
        <v>47</v>
      </c>
      <c r="B94" s="76"/>
      <c r="C94" s="77"/>
      <c r="D94" s="53"/>
      <c r="E94" s="53"/>
    </row>
    <row r="95" spans="1:5" ht="20.25">
      <c r="A95" s="80" t="s">
        <v>48</v>
      </c>
      <c r="B95" s="76"/>
      <c r="C95" s="76"/>
      <c r="D95" s="76"/>
      <c r="E95" s="76"/>
    </row>
    <row r="96" spans="1:5" ht="41.25" customHeight="1">
      <c r="A96" s="178" t="s">
        <v>41</v>
      </c>
      <c r="B96" s="178"/>
      <c r="C96" s="178"/>
      <c r="D96" s="178"/>
      <c r="E96" s="178"/>
    </row>
    <row r="97" spans="1:5" ht="19.5">
      <c r="A97" s="76" t="s">
        <v>42</v>
      </c>
      <c r="B97" s="76"/>
      <c r="C97" s="76"/>
      <c r="D97" s="76"/>
      <c r="E97" s="76"/>
    </row>
  </sheetData>
  <sheetProtection password="CC36" sheet="1" objects="1" scenarios="1"/>
  <mergeCells count="19">
    <mergeCell ref="A96:E96"/>
    <mergeCell ref="A66:D66"/>
    <mergeCell ref="A67:D67"/>
    <mergeCell ref="A68:D68"/>
    <mergeCell ref="A69:D69"/>
    <mergeCell ref="B72:B73"/>
    <mergeCell ref="D72:D73"/>
    <mergeCell ref="A35:D35"/>
    <mergeCell ref="A36:D36"/>
    <mergeCell ref="B39:B40"/>
    <mergeCell ref="D39:D40"/>
    <mergeCell ref="A61:E61"/>
    <mergeCell ref="A62:E62"/>
    <mergeCell ref="B6:B7"/>
    <mergeCell ref="D6:D7"/>
    <mergeCell ref="A28:E28"/>
    <mergeCell ref="A29:E29"/>
    <mergeCell ref="A33:D33"/>
    <mergeCell ref="A34:D34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2008-01-04T15:06:20Z</dcterms:created>
  <dcterms:modified xsi:type="dcterms:W3CDTF">2020-03-06T13:46:23Z</dcterms:modified>
  <cp:category/>
  <cp:version/>
  <cp:contentType/>
  <cp:contentStatus/>
</cp:coreProperties>
</file>