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K0bxo1RzaOXpWbgT7GZTgsby2F1TCOxla0lZShEe8kPTsh9uBY9vHn7DKPQPVt+xuk2bktii5E/e5v+NReBW6A==" workbookSaltValue="KziDFOKnd+zfx7t2ebNYEw==" workbookSpinCount="100000" lockStructure="1"/>
  <bookViews>
    <workbookView xWindow="0" yWindow="-60" windowWidth="20490" windowHeight="6915" firstSheet="10" activeTab="14"/>
  </bookViews>
  <sheets>
    <sheet name="Enero 1-3" sheetId="1" r:id="rId1"/>
    <sheet name="Enero 4-5" sheetId="2" r:id="rId2"/>
    <sheet name="Enero 6-31" sheetId="3" r:id="rId3"/>
    <sheet name="Febrero" sheetId="4" r:id="rId4"/>
    <sheet name="Marzo" sheetId="5" r:id="rId5"/>
    <sheet name="Abril 1-4" sheetId="6" r:id="rId6"/>
    <sheet name="Abril 5-30" sheetId="7" r:id="rId7"/>
    <sheet name="Mayo 1-20" sheetId="8" r:id="rId8"/>
    <sheet name="Mayo 21-27" sheetId="9" r:id="rId9"/>
    <sheet name="Mayo 28-31" sheetId="10" r:id="rId10"/>
    <sheet name="Junio 1-3" sheetId="11" r:id="rId11"/>
    <sheet name="Junio 4-10" sheetId="12" r:id="rId12"/>
    <sheet name="Junio 11-30" sheetId="13" r:id="rId13"/>
    <sheet name="Julio 1-27" sheetId="14" r:id="rId14"/>
    <sheet name="Julio 28-31" sheetId="22" r:id="rId15"/>
    <sheet name="Agosto 1-27" sheetId="16" r:id="rId16"/>
    <sheet name="Agosto 28-31" sheetId="23" r:id="rId17"/>
    <sheet name="Septiembre" sheetId="17" r:id="rId18"/>
    <sheet name="Octubre" sheetId="18" r:id="rId19"/>
    <sheet name="Noviembre 1-2" sheetId="19" r:id="rId20"/>
    <sheet name="Noviembre 3-30" sheetId="20" r:id="rId21"/>
    <sheet name="Diciembre" sheetId="21" r:id="rId22"/>
  </sheets>
  <externalReferences>
    <externalReference r:id="rId23"/>
    <externalReference r:id="rId24"/>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7" i="23" l="1"/>
  <c r="D117" i="23"/>
  <c r="B117" i="23"/>
  <c r="A117" i="23"/>
  <c r="E116" i="23"/>
  <c r="D116" i="23"/>
  <c r="B116" i="23"/>
  <c r="A116" i="23"/>
  <c r="E115" i="23"/>
  <c r="D115" i="23"/>
  <c r="B115" i="23"/>
  <c r="A115" i="23"/>
  <c r="E114" i="23"/>
  <c r="D114" i="23"/>
  <c r="B114" i="23"/>
  <c r="A114" i="23"/>
  <c r="E113" i="23"/>
  <c r="D113" i="23"/>
  <c r="B113" i="23"/>
  <c r="A113" i="23"/>
  <c r="E112" i="23"/>
  <c r="D112" i="23"/>
  <c r="B112" i="23"/>
  <c r="A112" i="23"/>
  <c r="E111" i="23"/>
  <c r="D111" i="23"/>
  <c r="B111" i="23"/>
  <c r="A111" i="23"/>
  <c r="E110" i="23"/>
  <c r="D110" i="23"/>
  <c r="B110" i="23"/>
  <c r="A110" i="23"/>
  <c r="E109" i="23"/>
  <c r="D109" i="23"/>
  <c r="B109" i="23"/>
  <c r="A109" i="23"/>
  <c r="E108" i="23"/>
  <c r="D108" i="23"/>
  <c r="B108" i="23"/>
  <c r="A108" i="23"/>
  <c r="B107" i="23"/>
  <c r="A107" i="23"/>
  <c r="B106" i="23"/>
  <c r="A106" i="23"/>
  <c r="E105" i="23"/>
  <c r="D105" i="23"/>
  <c r="B105" i="23"/>
  <c r="A105" i="23"/>
  <c r="B101" i="23"/>
  <c r="D91" i="23"/>
  <c r="C91" i="23"/>
  <c r="D90" i="23"/>
  <c r="C90" i="23"/>
  <c r="D89" i="23"/>
  <c r="C89" i="23"/>
  <c r="D87" i="23"/>
  <c r="C87" i="23"/>
  <c r="F86" i="23"/>
  <c r="E86" i="23"/>
  <c r="D86" i="23"/>
  <c r="C86" i="23"/>
  <c r="F85" i="23"/>
  <c r="D85" i="23"/>
  <c r="C85" i="23"/>
  <c r="E85" i="23" s="1"/>
  <c r="F84" i="23"/>
  <c r="D84" i="23"/>
  <c r="C84" i="23"/>
  <c r="D83" i="23"/>
  <c r="C83" i="23"/>
  <c r="F82" i="23"/>
  <c r="E82" i="23"/>
  <c r="D82" i="23"/>
  <c r="C82" i="23"/>
  <c r="F81" i="23"/>
  <c r="E81" i="23"/>
  <c r="D81" i="23"/>
  <c r="C81" i="23"/>
  <c r="F80" i="23"/>
  <c r="E80" i="23"/>
  <c r="D80" i="23"/>
  <c r="E106" i="23" s="1"/>
  <c r="C80" i="23"/>
  <c r="D106" i="23" s="1"/>
  <c r="F79" i="23"/>
  <c r="E79" i="23"/>
  <c r="D79" i="23"/>
  <c r="C79" i="23"/>
  <c r="D107" i="23" s="1"/>
  <c r="E107" i="23" s="1"/>
  <c r="F77" i="23"/>
  <c r="E77" i="23"/>
  <c r="D77" i="23"/>
  <c r="C77" i="23"/>
  <c r="F76" i="23"/>
  <c r="F83" i="23" s="1"/>
  <c r="F87" i="23" s="1"/>
  <c r="E76" i="23"/>
  <c r="E83" i="23" s="1"/>
  <c r="E87" i="23" s="1"/>
  <c r="D76" i="23"/>
  <c r="C76" i="23"/>
  <c r="F74" i="23"/>
  <c r="E74" i="23"/>
  <c r="B70" i="23"/>
  <c r="G53" i="23"/>
  <c r="E53" i="23"/>
  <c r="D53" i="23"/>
  <c r="C53" i="23"/>
  <c r="H52" i="23"/>
  <c r="G52" i="23"/>
  <c r="L52" i="23" s="1"/>
  <c r="K52" i="23" s="1"/>
  <c r="F52" i="23"/>
  <c r="D52" i="23"/>
  <c r="I52" i="23" s="1"/>
  <c r="C52" i="23"/>
  <c r="E49" i="23"/>
  <c r="G48" i="23"/>
  <c r="E48" i="23"/>
  <c r="D48" i="23"/>
  <c r="C48" i="23"/>
  <c r="I47" i="23"/>
  <c r="H47" i="23" s="1"/>
  <c r="E47" i="23"/>
  <c r="D47" i="23"/>
  <c r="D51" i="23" s="1"/>
  <c r="C51" i="23" s="1"/>
  <c r="C47" i="23"/>
  <c r="I45" i="23"/>
  <c r="H45" i="23" s="1"/>
  <c r="G45" i="23"/>
  <c r="F45" i="23" s="1"/>
  <c r="E45" i="23"/>
  <c r="J45" i="23" s="1"/>
  <c r="D45" i="23"/>
  <c r="C45" i="23"/>
  <c r="G44" i="23"/>
  <c r="E44" i="23"/>
  <c r="J44" i="23" s="1"/>
  <c r="I42" i="23"/>
  <c r="H42" i="23" s="1"/>
  <c r="G42" i="23"/>
  <c r="E42" i="23"/>
  <c r="J42" i="23" s="1"/>
  <c r="D42" i="23"/>
  <c r="C42" i="23"/>
  <c r="K41" i="23"/>
  <c r="J41" i="23"/>
  <c r="I41" i="23"/>
  <c r="F41" i="23"/>
  <c r="C41" i="23"/>
  <c r="L40" i="23"/>
  <c r="J40" i="23"/>
  <c r="G40" i="23"/>
  <c r="F40" i="23"/>
  <c r="E40" i="23"/>
  <c r="D40" i="23"/>
  <c r="J38" i="23"/>
  <c r="L37" i="23"/>
  <c r="K37" i="23"/>
  <c r="J37" i="23"/>
  <c r="I37" i="23"/>
  <c r="H37" i="23"/>
  <c r="D20" i="23"/>
  <c r="D19" i="23"/>
  <c r="I19" i="23" s="1"/>
  <c r="H19" i="23" s="1"/>
  <c r="G16" i="23"/>
  <c r="F16" i="23"/>
  <c r="E16" i="23"/>
  <c r="D16" i="23"/>
  <c r="C16" i="23" s="1"/>
  <c r="H16" i="23" s="1"/>
  <c r="L15" i="23"/>
  <c r="G15" i="23"/>
  <c r="G18" i="23" s="1"/>
  <c r="D15" i="23"/>
  <c r="L13" i="23"/>
  <c r="K13" i="23" s="1"/>
  <c r="J13" i="23"/>
  <c r="G13" i="23"/>
  <c r="F13" i="23"/>
  <c r="E13" i="23"/>
  <c r="D13" i="23"/>
  <c r="L12" i="23"/>
  <c r="K12" i="23" s="1"/>
  <c r="J12" i="23"/>
  <c r="G12" i="23"/>
  <c r="F12" i="23"/>
  <c r="E12" i="23"/>
  <c r="D12" i="23"/>
  <c r="D11" i="23"/>
  <c r="D14" i="23" s="1"/>
  <c r="D17" i="23" s="1"/>
  <c r="J10" i="23"/>
  <c r="F10" i="23"/>
  <c r="E10" i="23"/>
  <c r="D10" i="23"/>
  <c r="L9" i="23"/>
  <c r="L41" i="23" s="1"/>
  <c r="K9" i="23"/>
  <c r="J9" i="23"/>
  <c r="H9" i="23"/>
  <c r="F9" i="23"/>
  <c r="C9" i="23"/>
  <c r="K8" i="23"/>
  <c r="I8" i="23"/>
  <c r="G8" i="23"/>
  <c r="F8" i="23"/>
  <c r="E8" i="23"/>
  <c r="D8" i="23"/>
  <c r="C8" i="23"/>
  <c r="J6" i="23"/>
  <c r="L5" i="23"/>
  <c r="K5" i="23"/>
  <c r="J5" i="23"/>
  <c r="I5" i="23"/>
  <c r="H5" i="23"/>
  <c r="B1" i="23"/>
  <c r="E117" i="22"/>
  <c r="D117" i="22"/>
  <c r="B117" i="22"/>
  <c r="A117" i="22"/>
  <c r="E116" i="22"/>
  <c r="D116" i="22"/>
  <c r="B116" i="22"/>
  <c r="A116" i="22"/>
  <c r="E115" i="22"/>
  <c r="D115" i="22"/>
  <c r="B115" i="22"/>
  <c r="A115" i="22"/>
  <c r="E114" i="22"/>
  <c r="D114" i="22"/>
  <c r="B114" i="22"/>
  <c r="A114" i="22"/>
  <c r="E113" i="22"/>
  <c r="D113" i="22"/>
  <c r="B113" i="22"/>
  <c r="A113" i="22"/>
  <c r="E112" i="22"/>
  <c r="D112" i="22"/>
  <c r="B112" i="22"/>
  <c r="A112" i="22"/>
  <c r="E111" i="22"/>
  <c r="D111" i="22"/>
  <c r="B111" i="22"/>
  <c r="A111" i="22"/>
  <c r="E110" i="22"/>
  <c r="D110" i="22"/>
  <c r="B110" i="22"/>
  <c r="A110" i="22"/>
  <c r="E109" i="22"/>
  <c r="D109" i="22"/>
  <c r="B109" i="22"/>
  <c r="A109" i="22"/>
  <c r="E108" i="22"/>
  <c r="D108" i="22"/>
  <c r="B108" i="22"/>
  <c r="A108" i="22"/>
  <c r="B107" i="22"/>
  <c r="A107" i="22"/>
  <c r="B106" i="22"/>
  <c r="A106" i="22"/>
  <c r="E105" i="22"/>
  <c r="D105" i="22"/>
  <c r="B105" i="22"/>
  <c r="A105" i="22"/>
  <c r="B101" i="22"/>
  <c r="D91" i="22"/>
  <c r="C91" i="22"/>
  <c r="D90" i="22"/>
  <c r="C90" i="22"/>
  <c r="D89" i="22"/>
  <c r="C89" i="22"/>
  <c r="D87" i="22"/>
  <c r="C87" i="22"/>
  <c r="F86" i="22"/>
  <c r="E86" i="22"/>
  <c r="D86" i="22"/>
  <c r="C86" i="22"/>
  <c r="F85" i="22"/>
  <c r="D85" i="22"/>
  <c r="C85" i="22"/>
  <c r="E85" i="22" s="1"/>
  <c r="F84" i="22"/>
  <c r="D84" i="22"/>
  <c r="C84" i="22"/>
  <c r="D83" i="22"/>
  <c r="C83" i="22"/>
  <c r="F82" i="22"/>
  <c r="E82" i="22"/>
  <c r="D82" i="22"/>
  <c r="C82" i="22"/>
  <c r="F81" i="22"/>
  <c r="E81" i="22"/>
  <c r="D81" i="22"/>
  <c r="C81" i="22"/>
  <c r="E80" i="22"/>
  <c r="F80" i="22" s="1"/>
  <c r="D80" i="22"/>
  <c r="E106" i="22" s="1"/>
  <c r="C80" i="22"/>
  <c r="D106" i="22" s="1"/>
  <c r="E79" i="22"/>
  <c r="F79" i="22" s="1"/>
  <c r="D79" i="22"/>
  <c r="C79" i="22"/>
  <c r="D107" i="22" s="1"/>
  <c r="E107" i="22" s="1"/>
  <c r="F77" i="22"/>
  <c r="E77" i="22"/>
  <c r="D77" i="22"/>
  <c r="C77" i="22"/>
  <c r="F76" i="22"/>
  <c r="E76" i="22"/>
  <c r="E83" i="22" s="1"/>
  <c r="D76" i="22"/>
  <c r="C76" i="22"/>
  <c r="F74" i="22"/>
  <c r="E74" i="22"/>
  <c r="B70" i="22"/>
  <c r="G53" i="22"/>
  <c r="I53" i="22" s="1"/>
  <c r="F53" i="22"/>
  <c r="E53" i="22"/>
  <c r="D53" i="22"/>
  <c r="C53" i="22"/>
  <c r="G52" i="22"/>
  <c r="F52" i="22" s="1"/>
  <c r="D52" i="22"/>
  <c r="I52" i="22" s="1"/>
  <c r="H52" i="22" s="1"/>
  <c r="C52" i="22"/>
  <c r="G48" i="22"/>
  <c r="I48" i="22" s="1"/>
  <c r="F48" i="22"/>
  <c r="E48" i="22"/>
  <c r="D48" i="22"/>
  <c r="C48" i="22"/>
  <c r="D47" i="22"/>
  <c r="C47" i="22" s="1"/>
  <c r="L45" i="22"/>
  <c r="K45" i="22" s="1"/>
  <c r="G45" i="22"/>
  <c r="F45" i="22" s="1"/>
  <c r="D45" i="22"/>
  <c r="C45" i="22" s="1"/>
  <c r="D43" i="22"/>
  <c r="C43" i="22" s="1"/>
  <c r="J42" i="22"/>
  <c r="G42" i="22"/>
  <c r="L42" i="22" s="1"/>
  <c r="K42" i="22" s="1"/>
  <c r="F42" i="22"/>
  <c r="E42" i="22"/>
  <c r="D42" i="22"/>
  <c r="I42" i="22" s="1"/>
  <c r="H42" i="22" s="1"/>
  <c r="C42" i="22"/>
  <c r="L41" i="22"/>
  <c r="J41" i="22"/>
  <c r="I41" i="22"/>
  <c r="H41" i="22"/>
  <c r="F41" i="22"/>
  <c r="C41" i="22"/>
  <c r="K40" i="22"/>
  <c r="G40" i="22"/>
  <c r="E40" i="22"/>
  <c r="D40" i="22"/>
  <c r="C40" i="22"/>
  <c r="J38" i="22"/>
  <c r="L37" i="22"/>
  <c r="K37" i="22"/>
  <c r="J37" i="22"/>
  <c r="I37" i="22"/>
  <c r="H37" i="22"/>
  <c r="D20" i="22"/>
  <c r="E20" i="22" s="1"/>
  <c r="G20" i="22" s="1"/>
  <c r="C20" i="22"/>
  <c r="D19" i="22"/>
  <c r="G19" i="22" s="1"/>
  <c r="C19" i="22"/>
  <c r="G16" i="22"/>
  <c r="E16" i="22"/>
  <c r="E49" i="22" s="1"/>
  <c r="D16" i="22"/>
  <c r="C16" i="22"/>
  <c r="H16" i="22" s="1"/>
  <c r="G15" i="22"/>
  <c r="G18" i="22" s="1"/>
  <c r="D15" i="22"/>
  <c r="D18" i="22" s="1"/>
  <c r="C18" i="22" s="1"/>
  <c r="C15" i="22"/>
  <c r="G13" i="22"/>
  <c r="L13" i="22" s="1"/>
  <c r="K13" i="22" s="1"/>
  <c r="E13" i="22"/>
  <c r="J13" i="22" s="1"/>
  <c r="D13" i="22"/>
  <c r="I13" i="22" s="1"/>
  <c r="H13" i="22" s="1"/>
  <c r="C13" i="22"/>
  <c r="I12" i="22"/>
  <c r="H12" i="22" s="1"/>
  <c r="G12" i="22"/>
  <c r="L12" i="22" s="1"/>
  <c r="K12" i="22" s="1"/>
  <c r="E12" i="22"/>
  <c r="E44" i="22" s="1"/>
  <c r="J44" i="22" s="1"/>
  <c r="D12" i="22"/>
  <c r="D44" i="22" s="1"/>
  <c r="C12" i="22"/>
  <c r="D11" i="22"/>
  <c r="E11" i="22" s="1"/>
  <c r="C11" i="22"/>
  <c r="E10" i="22"/>
  <c r="D10" i="22" s="1"/>
  <c r="L9" i="22"/>
  <c r="K9" i="22"/>
  <c r="K41" i="22" s="1"/>
  <c r="J9" i="22"/>
  <c r="H9" i="22"/>
  <c r="I9" i="22" s="1"/>
  <c r="F9" i="22"/>
  <c r="C9" i="22"/>
  <c r="K8" i="22"/>
  <c r="J8" i="22"/>
  <c r="G8" i="22"/>
  <c r="F8" i="22"/>
  <c r="F40" i="22" s="1"/>
  <c r="E8" i="22"/>
  <c r="D8" i="22"/>
  <c r="D14" i="22" s="1"/>
  <c r="D17" i="22" s="1"/>
  <c r="C8" i="22"/>
  <c r="J6" i="22"/>
  <c r="L5" i="22"/>
  <c r="K5" i="22"/>
  <c r="J5" i="22"/>
  <c r="I5" i="22"/>
  <c r="H5" i="22"/>
  <c r="B1" i="22"/>
  <c r="I40" i="23" l="1"/>
  <c r="L8" i="23"/>
  <c r="D44" i="23"/>
  <c r="C12" i="23"/>
  <c r="I12" i="23"/>
  <c r="H12" i="23" s="1"/>
  <c r="I9" i="23"/>
  <c r="H41" i="23"/>
  <c r="G10" i="23"/>
  <c r="L10" i="23" s="1"/>
  <c r="K10" i="23" s="1"/>
  <c r="C10" i="23"/>
  <c r="I10" i="23"/>
  <c r="H10" i="23" s="1"/>
  <c r="K15" i="23"/>
  <c r="L18" i="23"/>
  <c r="K18" i="23" s="1"/>
  <c r="L44" i="23"/>
  <c r="K44" i="23" s="1"/>
  <c r="F44" i="23"/>
  <c r="J47" i="23"/>
  <c r="G47" i="23"/>
  <c r="E51" i="23"/>
  <c r="J51" i="23" s="1"/>
  <c r="I13" i="23"/>
  <c r="H13" i="23" s="1"/>
  <c r="C13" i="23"/>
  <c r="E14" i="23"/>
  <c r="E17" i="23" s="1"/>
  <c r="J8" i="23"/>
  <c r="K40" i="23"/>
  <c r="I15" i="23"/>
  <c r="E15" i="23"/>
  <c r="C15" i="23"/>
  <c r="D18" i="23"/>
  <c r="C18" i="23" s="1"/>
  <c r="H49" i="23"/>
  <c r="I16" i="23"/>
  <c r="J16" i="23" s="1"/>
  <c r="K16" i="23" s="1"/>
  <c r="E20" i="23"/>
  <c r="G20" i="23" s="1"/>
  <c r="C20" i="23"/>
  <c r="L42" i="23"/>
  <c r="K42" i="23" s="1"/>
  <c r="F42" i="23"/>
  <c r="F48" i="23"/>
  <c r="I48" i="23"/>
  <c r="I51" i="23"/>
  <c r="H51" i="23" s="1"/>
  <c r="E11" i="23"/>
  <c r="D43" i="23"/>
  <c r="C11" i="23"/>
  <c r="I53" i="23"/>
  <c r="F53" i="23"/>
  <c r="C14" i="23"/>
  <c r="C17" i="23" s="1"/>
  <c r="H8" i="23"/>
  <c r="C40" i="23"/>
  <c r="C19" i="23"/>
  <c r="G19" i="23"/>
  <c r="J49" i="23"/>
  <c r="F49" i="23"/>
  <c r="G49" i="23" s="1"/>
  <c r="L49" i="23" s="1"/>
  <c r="D49" i="23"/>
  <c r="I49" i="23" s="1"/>
  <c r="C49" i="23"/>
  <c r="L45" i="23"/>
  <c r="K45" i="23" s="1"/>
  <c r="H49" i="22"/>
  <c r="I16" i="22"/>
  <c r="J16" i="22" s="1"/>
  <c r="K16" i="22" s="1"/>
  <c r="H48" i="22"/>
  <c r="J48" i="22"/>
  <c r="L48" i="22" s="1"/>
  <c r="K48" i="22" s="1"/>
  <c r="F11" i="22"/>
  <c r="G11" i="22"/>
  <c r="I11" i="22" s="1"/>
  <c r="F20" i="22"/>
  <c r="I20" i="22"/>
  <c r="D46" i="22"/>
  <c r="F83" i="22"/>
  <c r="F87" i="22" s="1"/>
  <c r="E46" i="22"/>
  <c r="E50" i="22" s="1"/>
  <c r="H53" i="22"/>
  <c r="J53" i="22"/>
  <c r="L53" i="22" s="1"/>
  <c r="K53" i="22" s="1"/>
  <c r="G10" i="22"/>
  <c r="L10" i="22" s="1"/>
  <c r="K10" i="22" s="1"/>
  <c r="C10" i="22"/>
  <c r="C14" i="22" s="1"/>
  <c r="C17" i="22" s="1"/>
  <c r="I10" i="22"/>
  <c r="H10" i="22" s="1"/>
  <c r="I44" i="22"/>
  <c r="H44" i="22" s="1"/>
  <c r="C44" i="22"/>
  <c r="L19" i="22"/>
  <c r="K19" i="22" s="1"/>
  <c r="F19" i="22"/>
  <c r="C49" i="22"/>
  <c r="D49" i="22"/>
  <c r="I49" i="22" s="1"/>
  <c r="J49" i="22"/>
  <c r="F49" i="22"/>
  <c r="G49" i="22" s="1"/>
  <c r="L49" i="22" s="1"/>
  <c r="C46" i="22"/>
  <c r="C50" i="22" s="1"/>
  <c r="E87" i="22"/>
  <c r="L52" i="22"/>
  <c r="K52" i="22" s="1"/>
  <c r="F10" i="22"/>
  <c r="F14" i="22" s="1"/>
  <c r="F12" i="22"/>
  <c r="L15" i="22"/>
  <c r="F16" i="22"/>
  <c r="I19" i="22"/>
  <c r="H19" i="22" s="1"/>
  <c r="L40" i="22"/>
  <c r="E43" i="22"/>
  <c r="G43" i="22" s="1"/>
  <c r="F43" i="22" s="1"/>
  <c r="I43" i="22"/>
  <c r="G44" i="22"/>
  <c r="E45" i="22"/>
  <c r="J45" i="22" s="1"/>
  <c r="I45" i="22"/>
  <c r="H45" i="22" s="1"/>
  <c r="E47" i="22"/>
  <c r="I47" i="22"/>
  <c r="H47" i="22" s="1"/>
  <c r="J12" i="22"/>
  <c r="H8" i="22"/>
  <c r="L8" i="22"/>
  <c r="E15" i="22"/>
  <c r="I15" i="22"/>
  <c r="I40" i="22"/>
  <c r="I46" i="22" s="1"/>
  <c r="E14" i="22"/>
  <c r="E17" i="22" s="1"/>
  <c r="D51" i="22"/>
  <c r="J10" i="22"/>
  <c r="I8" i="22"/>
  <c r="I14" i="22" s="1"/>
  <c r="F13" i="22"/>
  <c r="J40" i="22"/>
  <c r="I18" i="23" l="1"/>
  <c r="H18" i="23" s="1"/>
  <c r="H15" i="23"/>
  <c r="I44" i="23"/>
  <c r="H44" i="23" s="1"/>
  <c r="C44" i="23"/>
  <c r="G11" i="23"/>
  <c r="I11" i="23" s="1"/>
  <c r="F11" i="23"/>
  <c r="F14" i="23" s="1"/>
  <c r="K49" i="23"/>
  <c r="L16" i="23"/>
  <c r="E18" i="23"/>
  <c r="F18" i="23" s="1"/>
  <c r="J15" i="23"/>
  <c r="J18" i="23" s="1"/>
  <c r="F15" i="23"/>
  <c r="D46" i="23"/>
  <c r="D50" i="23" s="1"/>
  <c r="H40" i="23"/>
  <c r="H48" i="23"/>
  <c r="J48" i="23"/>
  <c r="L48" i="23" s="1"/>
  <c r="K48" i="23" s="1"/>
  <c r="H53" i="23"/>
  <c r="J53" i="23"/>
  <c r="L53" i="23" s="1"/>
  <c r="K53" i="23" s="1"/>
  <c r="F47" i="23"/>
  <c r="L47" i="23"/>
  <c r="K47" i="23" s="1"/>
  <c r="G51" i="23"/>
  <c r="F19" i="23"/>
  <c r="L19" i="23"/>
  <c r="K19" i="23" s="1"/>
  <c r="C43" i="23"/>
  <c r="C46" i="23" s="1"/>
  <c r="C50" i="23" s="1"/>
  <c r="I43" i="23"/>
  <c r="I46" i="23" s="1"/>
  <c r="I50" i="23" s="1"/>
  <c r="E43" i="23"/>
  <c r="I20" i="23"/>
  <c r="F20" i="23"/>
  <c r="G14" i="23"/>
  <c r="G17" i="23" s="1"/>
  <c r="F44" i="22"/>
  <c r="F46" i="22" s="1"/>
  <c r="L44" i="22"/>
  <c r="K44" i="22" s="1"/>
  <c r="J20" i="22"/>
  <c r="L20" i="22" s="1"/>
  <c r="K20" i="22" s="1"/>
  <c r="H20" i="22"/>
  <c r="K49" i="22"/>
  <c r="L16" i="22"/>
  <c r="I17" i="22"/>
  <c r="I50" i="22"/>
  <c r="H40" i="22"/>
  <c r="G47" i="22"/>
  <c r="J47" i="22"/>
  <c r="E51" i="22"/>
  <c r="J51" i="22" s="1"/>
  <c r="H43" i="22"/>
  <c r="J43" i="22"/>
  <c r="L43" i="22" s="1"/>
  <c r="K43" i="22" s="1"/>
  <c r="I18" i="22"/>
  <c r="H18" i="22" s="1"/>
  <c r="H15" i="22"/>
  <c r="L18" i="22"/>
  <c r="K18" i="22" s="1"/>
  <c r="K15" i="22"/>
  <c r="G46" i="22"/>
  <c r="G50" i="22" s="1"/>
  <c r="J46" i="22"/>
  <c r="J50" i="22" s="1"/>
  <c r="C51" i="22"/>
  <c r="I51" i="22"/>
  <c r="H51" i="22" s="1"/>
  <c r="J15" i="22"/>
  <c r="J18" i="22" s="1"/>
  <c r="F15" i="22"/>
  <c r="F17" i="22" s="1"/>
  <c r="E18" i="22"/>
  <c r="F18" i="22" s="1"/>
  <c r="D50" i="22"/>
  <c r="J11" i="22"/>
  <c r="H11" i="22"/>
  <c r="H14" i="22" s="1"/>
  <c r="H17" i="22" s="1"/>
  <c r="G14" i="22"/>
  <c r="G17" i="22" s="1"/>
  <c r="J11" i="23" l="1"/>
  <c r="H11" i="23"/>
  <c r="H14" i="23" s="1"/>
  <c r="H17" i="23" s="1"/>
  <c r="H46" i="23"/>
  <c r="H50" i="23" s="1"/>
  <c r="G43" i="23"/>
  <c r="E46" i="23"/>
  <c r="E50" i="23" s="1"/>
  <c r="I14" i="23"/>
  <c r="I17" i="23" s="1"/>
  <c r="J20" i="23"/>
  <c r="L20" i="23" s="1"/>
  <c r="K20" i="23" s="1"/>
  <c r="H20" i="23"/>
  <c r="J43" i="23"/>
  <c r="H43" i="23"/>
  <c r="F51" i="23"/>
  <c r="L51" i="23"/>
  <c r="K51" i="23" s="1"/>
  <c r="F17" i="23"/>
  <c r="H46" i="22"/>
  <c r="H50" i="22" s="1"/>
  <c r="L11" i="22"/>
  <c r="J14" i="22"/>
  <c r="J17" i="22" s="1"/>
  <c r="F50" i="22"/>
  <c r="L46" i="22"/>
  <c r="K46" i="22"/>
  <c r="G51" i="22"/>
  <c r="L47" i="22"/>
  <c r="K47" i="22" s="1"/>
  <c r="F47" i="22"/>
  <c r="F43" i="23" l="1"/>
  <c r="F46" i="23" s="1"/>
  <c r="F50" i="23" s="1"/>
  <c r="G46" i="23"/>
  <c r="G50" i="23" s="1"/>
  <c r="L43" i="23"/>
  <c r="J46" i="23"/>
  <c r="J50" i="23" s="1"/>
  <c r="L11" i="23"/>
  <c r="J14" i="23"/>
  <c r="J17" i="23" s="1"/>
  <c r="L51" i="22"/>
  <c r="K51" i="22" s="1"/>
  <c r="F51" i="22"/>
  <c r="K50" i="22"/>
  <c r="K11" i="22"/>
  <c r="K14" i="22" s="1"/>
  <c r="K17" i="22" s="1"/>
  <c r="L14" i="22"/>
  <c r="L17" i="22" s="1"/>
  <c r="L50" i="22"/>
  <c r="K11" i="23" l="1"/>
  <c r="K14" i="23" s="1"/>
  <c r="K17" i="23" s="1"/>
  <c r="L14" i="23"/>
  <c r="L17" i="23" s="1"/>
  <c r="K43" i="23"/>
  <c r="K46" i="23" s="1"/>
  <c r="K50" i="23" s="1"/>
  <c r="L46" i="23"/>
  <c r="L50" i="23" s="1"/>
</calcChain>
</file>

<file path=xl/sharedStrings.xml><?xml version="1.0" encoding="utf-8"?>
<sst xmlns="http://schemas.openxmlformats.org/spreadsheetml/2006/main" count="8454" uniqueCount="130">
  <si>
    <t xml:space="preserve"> </t>
  </si>
  <si>
    <t>Vigencia: 1° de Enero; 00:00horas</t>
  </si>
  <si>
    <t>ESTRUCTURA DE PRECIOS DE COMBUSTIBLES LÍQUIDOS PARA ZONAS DE FRONTERA</t>
  </si>
  <si>
    <t>DEPARTAMENTO DE CESAR</t>
  </si>
  <si>
    <t>Con cupo ZDF</t>
  </si>
  <si>
    <t>Por encima del cupo *</t>
  </si>
  <si>
    <r>
      <t xml:space="preserve">ORIGEN: Refinería de Cartagena; PUNTO DE ENTREGA: Galapa - Baranoa, Cartagena , Discowacoop (Maicao - La Guajira) </t>
    </r>
    <r>
      <rPr>
        <b/>
        <vertAlign val="superscript"/>
        <sz val="10"/>
        <color indexed="9"/>
        <rFont val="Calibri"/>
        <family val="2"/>
      </rPr>
      <t>2</t>
    </r>
  </si>
  <si>
    <t>ID</t>
  </si>
  <si>
    <t>Ítem</t>
  </si>
  <si>
    <t xml:space="preserve">Gasolina Corriente </t>
  </si>
  <si>
    <t>B10</t>
  </si>
  <si>
    <t>Gasolina Extra</t>
  </si>
  <si>
    <t>$/Galón</t>
  </si>
  <si>
    <t>IP</t>
  </si>
  <si>
    <t>Ingreso al Productor</t>
  </si>
  <si>
    <t>PN</t>
  </si>
  <si>
    <t>Impuesto Nacional a la gasolina y al ACPM</t>
  </si>
  <si>
    <t>------------------</t>
  </si>
  <si>
    <t>Tt</t>
  </si>
  <si>
    <t>Tarifa de transporte (poliductos y biocombustibles)</t>
  </si>
  <si>
    <t>**</t>
  </si>
  <si>
    <t>Cc</t>
  </si>
  <si>
    <t xml:space="preserve">Recuperación costos </t>
  </si>
  <si>
    <t>Tma</t>
  </si>
  <si>
    <t xml:space="preserve">Tarifa de marcación </t>
  </si>
  <si>
    <t>Margen plan de continuidad</t>
  </si>
  <si>
    <t>PMI</t>
  </si>
  <si>
    <t>Precio Máx. de Venta al Distribuidor Mayorista</t>
  </si>
  <si>
    <t>MD</t>
  </si>
  <si>
    <t>Margen del distribuidor mayorista</t>
  </si>
  <si>
    <t>*</t>
  </si>
  <si>
    <t>***</t>
  </si>
  <si>
    <t>PS</t>
  </si>
  <si>
    <t>Sobretasa****</t>
  </si>
  <si>
    <t>****</t>
  </si>
  <si>
    <t>PMIL</t>
  </si>
  <si>
    <t>Precio Máximo en Planta de Abasto Mayorista</t>
  </si>
  <si>
    <t>MDM</t>
  </si>
  <si>
    <t>Margen del distribuidor minorista</t>
  </si>
  <si>
    <t>E</t>
  </si>
  <si>
    <t>Pérdida por evaporación</t>
  </si>
  <si>
    <t>*****</t>
  </si>
  <si>
    <t>N.A</t>
  </si>
  <si>
    <t>FI</t>
  </si>
  <si>
    <t>Transporte planta abasto mayorista a estación*******</t>
  </si>
  <si>
    <t>******</t>
  </si>
  <si>
    <t>PMV</t>
  </si>
  <si>
    <t xml:space="preserve">Precio de Venta al público por galón </t>
  </si>
  <si>
    <t>Ver Nota Informativa</t>
  </si>
  <si>
    <t>Para ventas sobre el cupo a estaciones de servicio, previa autorización del Ministerio de Minas y Energía, aplica la estructura nacional</t>
  </si>
  <si>
    <t>Mediante Resolución 124012 del 26 de febrero de 2012, se incluyó al distribuidor mayorista Discowacoop Ltda, dentro del plan de abastecimiento de distribución de los  GC y GCINI ubicados en el municipio de Valledupar (Cesar).</t>
  </si>
  <si>
    <t>Será el señalado por el Ministerio de Minas y Energía</t>
  </si>
  <si>
    <t>Valor de referencia para Cartagena</t>
  </si>
  <si>
    <t>Para la gasolina extra definido libremente por el distribuidor mayorista/minorista</t>
  </si>
  <si>
    <t xml:space="preserve">Valor de referencia de sobretasa según Resolución Minminas. </t>
  </si>
  <si>
    <t>Corresponde a la pérdida por evaporación de que trata la Ley 26 de 1989, definida como el 0.4% del Precio Máximo de Venta en Planta de Abastecimiento Mayorista.</t>
  </si>
  <si>
    <t>Valor del transporte de las plantas de abasto a las estaciones de servicio</t>
  </si>
  <si>
    <t>La estructura de la gasolina sin oxigenar aplica en caso de desabastecimiento de alcohol carburante. Una vez superada la situación se deberán activar las mezclas.</t>
  </si>
  <si>
    <r>
      <rPr>
        <b/>
        <sz val="10"/>
        <color indexed="31"/>
        <rFont val="Calibri"/>
        <family val="2"/>
      </rPr>
      <t>SUR DEL CESAR</t>
    </r>
    <r>
      <rPr>
        <b/>
        <sz val="10"/>
        <color indexed="60"/>
        <rFont val="Calibri"/>
        <family val="2"/>
      </rPr>
      <t xml:space="preserve"> </t>
    </r>
    <r>
      <rPr>
        <b/>
        <sz val="10"/>
        <color indexed="9"/>
        <rFont val="Calibri"/>
        <family val="2"/>
      </rPr>
      <t>(Aguachica, Curumaní, Gamarra, La Gloria, Pailitas, Pelaya, Río de Oro, San Martín, San Alberto, Chiriguaná, San Calixto)</t>
    </r>
  </si>
  <si>
    <t>Con cupo UPME</t>
  </si>
  <si>
    <r>
      <t>Por encima del cupo UPME</t>
    </r>
    <r>
      <rPr>
        <b/>
        <vertAlign val="superscript"/>
        <sz val="10"/>
        <color indexed="22"/>
        <rFont val="Calibri"/>
        <family val="2"/>
      </rPr>
      <t>1</t>
    </r>
  </si>
  <si>
    <t>ORIGEN: Barrancabermeja; PUNTO DE ENTREGA: Lizama,  Cartagena y/o Barranquilla</t>
  </si>
  <si>
    <t xml:space="preserve">(1) </t>
  </si>
  <si>
    <t>Ti</t>
  </si>
  <si>
    <t>Transporte plantas no interconectadas</t>
  </si>
  <si>
    <t>Transporte planta abasto mayorista a estación</t>
  </si>
  <si>
    <t>Valor de Referencia para la planta de Lizama</t>
  </si>
  <si>
    <t>Abastecimiento desde las Plantas de Ayacucho, Vopak (Cartagena) y/o  Promin (Barranquilla)</t>
  </si>
  <si>
    <t>Para ventas sobre el cupo a estaciones de servicio, previa autorización del Ministerio de Minas y Energía</t>
  </si>
  <si>
    <t>Será el señalado en la Resolución 182336 del 28 de 2011 y 91657 de 2012, o en la norma que la modifique o sustituya</t>
  </si>
  <si>
    <t>Valor del transporte desde la planta de Lizama a la Planta de Ayacucho</t>
  </si>
  <si>
    <t>Valor del transporte de la planta de abastecimiento a las estaciones de servicio</t>
  </si>
  <si>
    <t>Esta estructura aplica en caso de contingencia previa autorización del Ministerio de Minas y Energía</t>
  </si>
  <si>
    <t>DEPARTAMENTO DE CESAR - Casco urbano Rio de Oro</t>
  </si>
  <si>
    <t>Por encima del cupo UPME*</t>
  </si>
  <si>
    <t>Gasolina Corriente</t>
  </si>
  <si>
    <t>ACPM (B2)</t>
  </si>
  <si>
    <t>Tarifa de transporte poliductos(1)</t>
  </si>
  <si>
    <t>(1)</t>
  </si>
  <si>
    <t>Ce</t>
  </si>
  <si>
    <t>Costo de cesión</t>
  </si>
  <si>
    <t>Tarifa de marcación (1)</t>
  </si>
  <si>
    <t>Transporte plantas no interconectadas***</t>
  </si>
  <si>
    <t>Sobretasa**</t>
  </si>
  <si>
    <t>Valor para el transporte de las planta de Cúcuta hasta las estaciones de servicio ubicadas en el casco urbano de Rio de Oro</t>
  </si>
  <si>
    <t>Según lo señalado por el Ministerio de Minas</t>
  </si>
  <si>
    <t>Según punto de entrega</t>
  </si>
  <si>
    <t>ITEM</t>
  </si>
  <si>
    <t>GASOLINA</t>
  </si>
  <si>
    <t>ACPM</t>
  </si>
  <si>
    <t>ORIGEN: Importado</t>
  </si>
  <si>
    <t>Ingreso importador (IP)</t>
  </si>
  <si>
    <t>Costo Cesión actividades distribución (Cc)</t>
  </si>
  <si>
    <t>Recuperación de costos (Ce)</t>
  </si>
  <si>
    <t>Tarifa de marcación (Tma)</t>
  </si>
  <si>
    <t>Precio Máximo Venta al distribuidor mayorista (PMI)</t>
  </si>
  <si>
    <t>Margen del centro acopio y/o distribuidor mayorista (MD)</t>
  </si>
  <si>
    <t>Sobretasa (PS)</t>
  </si>
  <si>
    <t>Precio Máximo Venta en la Planta Abasto /Centro acopio (PMA)</t>
  </si>
  <si>
    <t>Margen Distribuidor Minorista (MD)</t>
  </si>
  <si>
    <t>Perdida por evaporación ( E )</t>
  </si>
  <si>
    <t>NA</t>
  </si>
  <si>
    <t>Flete máximo Planta abasto/centro acopio a EDS municipios (Fi)</t>
  </si>
  <si>
    <t>Valor de referencia de sobretasa según Resolución 9 0048 del  30 de enero de 2013</t>
  </si>
  <si>
    <r>
      <rPr>
        <b/>
        <sz val="10"/>
        <color indexed="10"/>
        <rFont val="Calibri"/>
        <family val="2"/>
      </rPr>
      <t>NOTA INFORMATIVA: 
Esta publicación tiene fines netamente ilustrativos. La misma pretende reflejar los precios aplicables de los distribuidores mayoristas y minoristas, acorde con las disposiciones establecidas por el Ministerio de Minas y Energía y las autoridades locales y municipales.
En el caso de presentarse cualquier discrepancia prevalece lo establecido por las autoridades mencionadas, lo cual debe ser verificado permanentemente por todos los agentes de la cadena de distribución de los combustibles líquidos.
Esta publicación puede cambiar sin previo aviso.</t>
    </r>
  </si>
  <si>
    <t>Vigencia: 4° de Enero; 00:00horas</t>
  </si>
  <si>
    <t>Vigencia: 6° de Enero; 00:00horas</t>
  </si>
  <si>
    <t>Vigencia: 1° de Febrero; 00:00horas</t>
  </si>
  <si>
    <t>Vigencia: 1° de Marzo; 00:00horas</t>
  </si>
  <si>
    <t>Vigencia: 1° de Abril; 00:00horas</t>
  </si>
  <si>
    <t>Vigencia: 5 de Abril; 00:00horas</t>
  </si>
  <si>
    <t>Vigencia: 1° de Mayo; 00:00horas</t>
  </si>
  <si>
    <t>Vigencia: 21 de Mayo; 00:00horas</t>
  </si>
  <si>
    <t>Oxigenada 2%</t>
  </si>
  <si>
    <t>Vigencia: 28 de Mayo; 00:00horas</t>
  </si>
  <si>
    <t>Oxigenada 5%</t>
  </si>
  <si>
    <t>Oxigenada 8%</t>
  </si>
  <si>
    <t>Vigencia: 1° de junio; 00:00horas</t>
  </si>
  <si>
    <t>(8)</t>
  </si>
  <si>
    <t>Vigencia: 4 de junio; 00:00horas</t>
  </si>
  <si>
    <t>Oxigenada 6%</t>
  </si>
  <si>
    <t>Vigencia: 11 de junio; 00:00horas</t>
  </si>
  <si>
    <t>Oxigenada 7%</t>
  </si>
  <si>
    <t>Vigencia: 1 de julio; 00:00horas</t>
  </si>
  <si>
    <t>Vigencia: 1 de agosto; 00:00horas</t>
  </si>
  <si>
    <t>Vigencia: 1° de septiembre de 2016; 00:00horas</t>
  </si>
  <si>
    <t>Vigencia: 1° de octubre de 2016; 00:00horas</t>
  </si>
  <si>
    <t>Vigencia: 1° de noviembre de 2016; 00:00horas</t>
  </si>
  <si>
    <t>Vigencia: 3 de noviembre de 2016; 00:00horas</t>
  </si>
  <si>
    <t>Vigencia: 1° de diciembre de 2016; 00:00horas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</si>
</sst>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_(* \(#,##0.00\);_(* &quot;-&quot;??_);_(@_)"/>
    <numFmt numFmtId="165" formatCode="&quot;Oxigenada&quot;\ \8\%"/>
    <numFmt numFmtId="166" formatCode="_-* #,##0.00_-;\-* #,##0.00_-;_-* &quot;-&quot;??_-;_-@_-"/>
    <numFmt numFmtId="167" formatCode="_ * #,##0_ ;_ * \-#,##0_ ;_ * &quot;-&quot;_ ;_ @_ "/>
    <numFmt numFmtId="168" formatCode="_ * #,##0.00_ ;_ * \-#,##0.00_ ;_ * &quot;-&quot;??_ ;_ @_ "/>
    <numFmt numFmtId="169" formatCode="&quot;Oxigenada&quot;\ \6\%"/>
  </numFmts>
  <fonts count="2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name val="Arial"/>
      <family val="2"/>
    </font>
    <font>
      <b/>
      <sz val="10"/>
      <name val="Calibri"/>
      <family val="2"/>
      <scheme val="minor"/>
    </font>
    <font>
      <b/>
      <sz val="10"/>
      <color rgb="FFFF0000"/>
      <name val="Calibri"/>
      <family val="2"/>
      <scheme val="minor"/>
    </font>
    <font>
      <b/>
      <sz val="10"/>
      <color rgb="FF92D050"/>
      <name val="Calibri"/>
      <family val="2"/>
      <scheme val="minor"/>
    </font>
    <font>
      <b/>
      <sz val="10"/>
      <color theme="0"/>
      <name val="Calibri"/>
      <family val="2"/>
      <scheme val="minor"/>
    </font>
    <font>
      <b/>
      <sz val="10"/>
      <color theme="0" tint="-4.9989318521683403E-2"/>
      <name val="Calibri"/>
      <family val="2"/>
      <scheme val="minor"/>
    </font>
    <font>
      <b/>
      <vertAlign val="superscript"/>
      <sz val="10"/>
      <color indexed="9"/>
      <name val="Calibri"/>
      <family val="2"/>
    </font>
    <font>
      <u/>
      <sz val="8.8000000000000007"/>
      <color theme="10"/>
      <name val="Calibri"/>
      <family val="2"/>
    </font>
    <font>
      <b/>
      <vertAlign val="superscript"/>
      <sz val="10"/>
      <name val="Calibri"/>
      <family val="2"/>
      <scheme val="minor"/>
    </font>
    <font>
      <sz val="10"/>
      <name val="Calibri"/>
      <family val="2"/>
      <scheme val="minor"/>
    </font>
    <font>
      <b/>
      <sz val="10"/>
      <color indexed="31"/>
      <name val="Calibri"/>
      <family val="2"/>
    </font>
    <font>
      <b/>
      <sz val="10"/>
      <color indexed="60"/>
      <name val="Calibri"/>
      <family val="2"/>
    </font>
    <font>
      <b/>
      <sz val="10"/>
      <color indexed="9"/>
      <name val="Calibri"/>
      <family val="2"/>
    </font>
    <font>
      <b/>
      <vertAlign val="superscript"/>
      <sz val="10"/>
      <color indexed="22"/>
      <name val="Calibri"/>
      <family val="2"/>
    </font>
    <font>
      <sz val="10"/>
      <color rgb="FFFF0000"/>
      <name val="Calibri"/>
      <family val="2"/>
      <scheme val="minor"/>
    </font>
    <font>
      <b/>
      <u/>
      <sz val="8.8000000000000007"/>
      <color theme="10"/>
      <name val="Calibri"/>
      <family val="2"/>
    </font>
    <font>
      <b/>
      <i/>
      <sz val="11"/>
      <name val="Calibri"/>
      <family val="2"/>
      <scheme val="minor"/>
    </font>
    <font>
      <b/>
      <sz val="12"/>
      <name val="Calibri"/>
      <family val="2"/>
      <scheme val="minor"/>
    </font>
    <font>
      <b/>
      <sz val="10"/>
      <color indexed="8"/>
      <name val="Calibri"/>
      <family val="2"/>
      <scheme val="minor"/>
    </font>
    <font>
      <b/>
      <sz val="10"/>
      <color indexed="10"/>
      <name val="Calibri"/>
      <family val="2"/>
    </font>
  </fonts>
  <fills count="8">
    <fill>
      <patternFill patternType="none"/>
    </fill>
    <fill>
      <patternFill patternType="gray125"/>
    </fill>
    <fill>
      <patternFill patternType="solid">
        <fgColor theme="6" tint="-0.499984740745262"/>
        <bgColor indexed="64"/>
      </patternFill>
    </fill>
    <fill>
      <patternFill patternType="solid">
        <fgColor indexed="50"/>
        <bgColor indexed="64"/>
      </patternFill>
    </fill>
    <fill>
      <patternFill patternType="solid">
        <fgColor theme="0"/>
        <bgColor indexed="64"/>
      </patternFill>
    </fill>
    <fill>
      <patternFill patternType="solid">
        <fgColor theme="2"/>
        <bgColor indexed="64"/>
      </patternFill>
    </fill>
    <fill>
      <patternFill patternType="solid">
        <fgColor theme="0" tint="-4.9989318521683403E-2"/>
        <bgColor indexed="64"/>
      </patternFill>
    </fill>
    <fill>
      <patternFill patternType="solid">
        <fgColor theme="6" tint="0.59999389629810485"/>
        <bgColor indexed="64"/>
      </patternFill>
    </fill>
  </fills>
  <borders count="30">
    <border>
      <left/>
      <right/>
      <top/>
      <bottom/>
      <diagonal/>
    </border>
    <border>
      <left style="double">
        <color rgb="FF92D050"/>
      </left>
      <right style="dotted">
        <color rgb="FF92D050"/>
      </right>
      <top style="double">
        <color rgb="FF92D050"/>
      </top>
      <bottom style="dotted">
        <color rgb="FF92D050"/>
      </bottom>
      <diagonal/>
    </border>
    <border>
      <left style="dotted">
        <color rgb="FF92D050"/>
      </left>
      <right style="double">
        <color rgb="FF92D050"/>
      </right>
      <top style="double">
        <color rgb="FF92D050"/>
      </top>
      <bottom style="dotted">
        <color rgb="FF92D050"/>
      </bottom>
      <diagonal/>
    </border>
    <border>
      <left style="double">
        <color rgb="FF92D050"/>
      </left>
      <right/>
      <top style="double">
        <color rgb="FF92D050"/>
      </top>
      <bottom/>
      <diagonal/>
    </border>
    <border>
      <left/>
      <right/>
      <top style="double">
        <color rgb="FF92D050"/>
      </top>
      <bottom/>
      <diagonal/>
    </border>
    <border>
      <left/>
      <right style="double">
        <color rgb="FF92D050"/>
      </right>
      <top style="double">
        <color rgb="FF92D050"/>
      </top>
      <bottom/>
      <diagonal/>
    </border>
    <border>
      <left style="double">
        <color rgb="FF92D050"/>
      </left>
      <right style="dotted">
        <color rgb="FF92D050"/>
      </right>
      <top style="dotted">
        <color rgb="FF92D050"/>
      </top>
      <bottom style="dotted">
        <color rgb="FF92D050"/>
      </bottom>
      <diagonal/>
    </border>
    <border>
      <left style="dotted">
        <color rgb="FF92D050"/>
      </left>
      <right style="double">
        <color rgb="FF92D050"/>
      </right>
      <top style="dotted">
        <color rgb="FF92D050"/>
      </top>
      <bottom style="dotted">
        <color rgb="FF92D050"/>
      </bottom>
      <diagonal/>
    </border>
    <border>
      <left style="double">
        <color rgb="FF92D050"/>
      </left>
      <right/>
      <top/>
      <bottom style="dotted">
        <color rgb="FF92D050"/>
      </bottom>
      <diagonal/>
    </border>
    <border>
      <left/>
      <right/>
      <top/>
      <bottom style="dotted">
        <color rgb="FF92D050"/>
      </bottom>
      <diagonal/>
    </border>
    <border>
      <left/>
      <right style="double">
        <color rgb="FF92D050"/>
      </right>
      <top/>
      <bottom style="dotted">
        <color rgb="FF92D050"/>
      </bottom>
      <diagonal/>
    </border>
    <border>
      <left style="dotted">
        <color rgb="FF92D050"/>
      </left>
      <right style="dotted">
        <color rgb="FF92D050"/>
      </right>
      <top style="dotted">
        <color rgb="FF92D050"/>
      </top>
      <bottom style="dotted">
        <color rgb="FF92D050"/>
      </bottom>
      <diagonal/>
    </border>
    <border>
      <left/>
      <right style="dotted">
        <color rgb="FF92D050"/>
      </right>
      <top style="dotted">
        <color rgb="FF92D050"/>
      </top>
      <bottom style="dotted">
        <color rgb="FF92D050"/>
      </bottom>
      <diagonal/>
    </border>
    <border>
      <left style="dotted">
        <color rgb="FF92D050"/>
      </left>
      <right/>
      <top style="dotted">
        <color rgb="FF92D050"/>
      </top>
      <bottom style="dotted">
        <color rgb="FF92D050"/>
      </bottom>
      <diagonal/>
    </border>
    <border>
      <left/>
      <right/>
      <top style="dotted">
        <color rgb="FF92D050"/>
      </top>
      <bottom style="dotted">
        <color rgb="FF92D050"/>
      </bottom>
      <diagonal/>
    </border>
    <border>
      <left style="double">
        <color rgb="FF92D050"/>
      </left>
      <right style="dotted">
        <color rgb="FF92D050"/>
      </right>
      <top style="dotted">
        <color rgb="FF92D050"/>
      </top>
      <bottom style="double">
        <color rgb="FF92D050"/>
      </bottom>
      <diagonal/>
    </border>
    <border>
      <left style="dotted">
        <color rgb="FF92D050"/>
      </left>
      <right style="double">
        <color rgb="FF92D050"/>
      </right>
      <top style="dotted">
        <color rgb="FF92D050"/>
      </top>
      <bottom style="double">
        <color rgb="FF92D050"/>
      </bottom>
      <diagonal/>
    </border>
    <border>
      <left/>
      <right/>
      <top style="dotted">
        <color rgb="FF92D050"/>
      </top>
      <bottom style="double">
        <color rgb="FF92D050"/>
      </bottom>
      <diagonal/>
    </border>
    <border>
      <left style="dotted">
        <color rgb="FF92D050"/>
      </left>
      <right style="dotted">
        <color rgb="FF92D050"/>
      </right>
      <top style="dotted">
        <color rgb="FF92D050"/>
      </top>
      <bottom style="double">
        <color rgb="FF92D050"/>
      </bottom>
      <diagonal/>
    </border>
    <border>
      <left style="dotted">
        <color rgb="FF92D050"/>
      </left>
      <right/>
      <top style="dotted">
        <color rgb="FF92D050"/>
      </top>
      <bottom style="double">
        <color rgb="FF92D050"/>
      </bottom>
      <diagonal/>
    </border>
    <border>
      <left/>
      <right style="dotted">
        <color rgb="FF92D050"/>
      </right>
      <top style="dotted">
        <color rgb="FF92D050"/>
      </top>
      <bottom style="double">
        <color rgb="FF92D050"/>
      </bottom>
      <diagonal/>
    </border>
    <border>
      <left style="double">
        <color rgb="FF92D050"/>
      </left>
      <right style="dotted">
        <color rgb="FF92D050"/>
      </right>
      <top style="double">
        <color rgb="FF92D050"/>
      </top>
      <bottom/>
      <diagonal/>
    </border>
    <border>
      <left style="double">
        <color rgb="FF92D050"/>
      </left>
      <right style="double">
        <color rgb="FF92D050"/>
      </right>
      <top style="double">
        <color rgb="FF92D050"/>
      </top>
      <bottom/>
      <diagonal/>
    </border>
    <border>
      <left style="double">
        <color rgb="FF92D050"/>
      </left>
      <right style="dotted">
        <color rgb="FF92D050"/>
      </right>
      <top/>
      <bottom style="dotted">
        <color rgb="FF92D050"/>
      </bottom>
      <diagonal/>
    </border>
    <border>
      <left style="double">
        <color rgb="FF92D050"/>
      </left>
      <right style="double">
        <color rgb="FF92D050"/>
      </right>
      <top/>
      <bottom style="dotted">
        <color rgb="FF92D050"/>
      </bottom>
      <diagonal/>
    </border>
    <border>
      <left style="medium">
        <color rgb="FF92D050"/>
      </left>
      <right style="dotted">
        <color rgb="FF92D050"/>
      </right>
      <top style="dotted">
        <color rgb="FF92D050"/>
      </top>
      <bottom style="dotted">
        <color rgb="FF92D050"/>
      </bottom>
      <diagonal/>
    </border>
    <border>
      <left style="dotted">
        <color rgb="FF92D050"/>
      </left>
      <right style="medium">
        <color rgb="FF92D050"/>
      </right>
      <top style="dotted">
        <color rgb="FF92D050"/>
      </top>
      <bottom style="dotted">
        <color rgb="FF92D050"/>
      </bottom>
      <diagonal/>
    </border>
    <border>
      <left style="medium">
        <color rgb="FF92D050"/>
      </left>
      <right style="dotted">
        <color rgb="FF92D050"/>
      </right>
      <top style="dotted">
        <color rgb="FF92D050"/>
      </top>
      <bottom style="double">
        <color rgb="FF92D050"/>
      </bottom>
      <diagonal/>
    </border>
    <border>
      <left style="dotted">
        <color rgb="FF92D050"/>
      </left>
      <right style="medium">
        <color rgb="FF92D050"/>
      </right>
      <top style="dotted">
        <color rgb="FF92D050"/>
      </top>
      <bottom style="double">
        <color rgb="FF92D050"/>
      </bottom>
      <diagonal/>
    </border>
    <border>
      <left style="double">
        <color rgb="FF92D050"/>
      </left>
      <right/>
      <top/>
      <bottom/>
      <diagonal/>
    </border>
  </borders>
  <cellStyleXfs count="7">
    <xf numFmtId="0" fontId="0" fillId="0" borderId="0"/>
    <xf numFmtId="164" fontId="1" fillId="0" borderId="0" applyFont="0" applyFill="0" applyBorder="0" applyAlignment="0" applyProtection="0"/>
    <xf numFmtId="9" fontId="1" fillId="0" borderId="0" applyFont="0" applyFill="0" applyBorder="0" applyAlignment="0" applyProtection="0"/>
    <xf numFmtId="0" fontId="4" fillId="0" borderId="0"/>
    <xf numFmtId="166" fontId="4" fillId="0" borderId="0" applyFont="0" applyFill="0" applyBorder="0" applyAlignment="0" applyProtection="0"/>
    <xf numFmtId="0" fontId="11" fillId="0" borderId="0" applyNumberFormat="0" applyFill="0" applyBorder="0" applyAlignment="0" applyProtection="0">
      <alignment vertical="top"/>
      <protection locked="0"/>
    </xf>
    <xf numFmtId="167" fontId="4" fillId="0" borderId="0" applyFont="0" applyFill="0" applyBorder="0" applyAlignment="0" applyProtection="0"/>
  </cellStyleXfs>
  <cellXfs count="177">
    <xf numFmtId="0" fontId="0" fillId="0" borderId="0" xfId="0"/>
    <xf numFmtId="0" fontId="5" fillId="0" borderId="0" xfId="3" applyFont="1" applyFill="1" applyAlignment="1" applyProtection="1">
      <alignment vertical="center" wrapText="1"/>
      <protection hidden="1"/>
    </xf>
    <xf numFmtId="0" fontId="5" fillId="0" borderId="0" xfId="3" applyFont="1" applyAlignment="1" applyProtection="1">
      <alignment vertical="center"/>
      <protection hidden="1"/>
    </xf>
    <xf numFmtId="0" fontId="5" fillId="0" borderId="0" xfId="3" applyFont="1" applyAlignment="1" applyProtection="1">
      <alignment vertical="center" wrapText="1"/>
      <protection hidden="1"/>
    </xf>
    <xf numFmtId="0" fontId="5" fillId="0" borderId="0" xfId="3" applyFont="1" applyFill="1" applyBorder="1" applyAlignment="1" applyProtection="1">
      <alignment vertical="center"/>
      <protection hidden="1"/>
    </xf>
    <xf numFmtId="0" fontId="5" fillId="0" borderId="0" xfId="3" quotePrefix="1" applyFont="1" applyFill="1" applyBorder="1" applyAlignment="1" applyProtection="1">
      <alignment vertical="center" wrapText="1"/>
      <protection hidden="1"/>
    </xf>
    <xf numFmtId="0" fontId="6" fillId="0" borderId="0" xfId="3" applyFont="1" applyFill="1" applyBorder="1" applyAlignment="1" applyProtection="1">
      <alignment vertical="center" wrapText="1"/>
      <protection hidden="1"/>
    </xf>
    <xf numFmtId="0" fontId="7" fillId="0" borderId="0" xfId="3" applyFont="1" applyFill="1" applyAlignment="1" applyProtection="1">
      <alignment vertical="center" wrapText="1"/>
      <protection hidden="1"/>
    </xf>
    <xf numFmtId="0" fontId="7" fillId="2" borderId="1" xfId="3" quotePrefix="1" applyFont="1" applyFill="1" applyBorder="1" applyAlignment="1" applyProtection="1">
      <alignment horizontal="left" vertical="center"/>
      <protection hidden="1"/>
    </xf>
    <xf numFmtId="0" fontId="8" fillId="2" borderId="2" xfId="3" applyFont="1" applyFill="1" applyBorder="1" applyAlignment="1" applyProtection="1">
      <alignment vertical="center" wrapText="1"/>
      <protection hidden="1"/>
    </xf>
    <xf numFmtId="0" fontId="7" fillId="2" borderId="6" xfId="3" quotePrefix="1" applyFont="1" applyFill="1" applyBorder="1" applyAlignment="1" applyProtection="1">
      <alignment horizontal="left" vertical="center" wrapText="1"/>
      <protection hidden="1"/>
    </xf>
    <xf numFmtId="0" fontId="8" fillId="2" borderId="7" xfId="3" applyFont="1" applyFill="1" applyBorder="1" applyAlignment="1" applyProtection="1">
      <alignment vertical="center" wrapText="1"/>
      <protection hidden="1"/>
    </xf>
    <xf numFmtId="0" fontId="8" fillId="3" borderId="6" xfId="3" applyFont="1" applyFill="1" applyBorder="1" applyAlignment="1" applyProtection="1">
      <alignment horizontal="center" vertical="center" wrapText="1"/>
      <protection hidden="1"/>
    </xf>
    <xf numFmtId="0" fontId="8" fillId="3" borderId="11" xfId="3" applyFont="1" applyFill="1" applyBorder="1" applyAlignment="1" applyProtection="1">
      <alignment horizontal="center" vertical="center" wrapText="1"/>
      <protection hidden="1"/>
    </xf>
    <xf numFmtId="0" fontId="8" fillId="3" borderId="7" xfId="3" applyFont="1" applyFill="1" applyBorder="1" applyAlignment="1" applyProtection="1">
      <alignment horizontal="center" vertical="center" wrapText="1"/>
      <protection hidden="1"/>
    </xf>
    <xf numFmtId="0" fontId="8" fillId="3" borderId="12" xfId="3" quotePrefix="1" applyFont="1" applyFill="1" applyBorder="1" applyAlignment="1" applyProtection="1">
      <alignment horizontal="center" vertical="center" wrapText="1"/>
      <protection hidden="1"/>
    </xf>
    <xf numFmtId="0" fontId="8" fillId="0" borderId="0" xfId="3" applyFont="1" applyFill="1" applyAlignment="1" applyProtection="1">
      <alignment vertical="center" wrapText="1"/>
      <protection hidden="1"/>
    </xf>
    <xf numFmtId="165" fontId="8" fillId="3" borderId="7" xfId="3" quotePrefix="1" applyNumberFormat="1" applyFont="1" applyFill="1" applyBorder="1" applyAlignment="1" applyProtection="1">
      <alignment horizontal="center" vertical="center" wrapText="1"/>
      <protection hidden="1"/>
    </xf>
    <xf numFmtId="9" fontId="8" fillId="3" borderId="11" xfId="2" applyFont="1" applyFill="1" applyBorder="1" applyAlignment="1" applyProtection="1">
      <alignment horizontal="center" vertical="center" wrapText="1"/>
      <protection hidden="1"/>
    </xf>
    <xf numFmtId="9" fontId="8" fillId="3" borderId="13" xfId="2" applyFont="1" applyFill="1" applyBorder="1" applyAlignment="1" applyProtection="1">
      <alignment horizontal="center" vertical="center" wrapText="1"/>
      <protection hidden="1"/>
    </xf>
    <xf numFmtId="0" fontId="8" fillId="3" borderId="12" xfId="3" applyFont="1" applyFill="1" applyBorder="1" applyAlignment="1" applyProtection="1">
      <alignment horizontal="center" vertical="center" wrapText="1"/>
      <protection hidden="1"/>
    </xf>
    <xf numFmtId="0" fontId="5" fillId="0" borderId="6" xfId="0" applyFont="1" applyBorder="1" applyAlignment="1" applyProtection="1">
      <alignment horizontal="center" vertical="center" wrapText="1"/>
      <protection hidden="1"/>
    </xf>
    <xf numFmtId="0" fontId="5" fillId="0" borderId="7" xfId="0" applyFont="1" applyBorder="1" applyAlignment="1" applyProtection="1">
      <alignment horizontal="left" vertical="center" wrapText="1"/>
      <protection hidden="1"/>
    </xf>
    <xf numFmtId="0" fontId="5" fillId="0" borderId="14" xfId="0" applyFont="1" applyBorder="1" applyAlignment="1" applyProtection="1">
      <alignment horizontal="right" vertical="center" wrapText="1"/>
      <protection hidden="1"/>
    </xf>
    <xf numFmtId="166" fontId="5" fillId="0" borderId="11" xfId="4" applyFont="1" applyFill="1" applyBorder="1" applyAlignment="1" applyProtection="1">
      <alignment horizontal="center" vertical="center" wrapText="1"/>
      <protection hidden="1"/>
    </xf>
    <xf numFmtId="166" fontId="5" fillId="0" borderId="13" xfId="4" applyFont="1" applyFill="1" applyBorder="1" applyAlignment="1" applyProtection="1">
      <alignment horizontal="center" vertical="center" wrapText="1"/>
      <protection hidden="1"/>
    </xf>
    <xf numFmtId="166" fontId="5" fillId="4" borderId="7" xfId="4" applyFont="1" applyFill="1" applyBorder="1" applyAlignment="1" applyProtection="1">
      <alignment horizontal="center" vertical="center" wrapText="1"/>
      <protection hidden="1"/>
    </xf>
    <xf numFmtId="166" fontId="5" fillId="4" borderId="14" xfId="4" applyFont="1" applyFill="1" applyBorder="1" applyAlignment="1" applyProtection="1">
      <alignment horizontal="center" vertical="center" wrapText="1"/>
      <protection hidden="1"/>
    </xf>
    <xf numFmtId="166" fontId="5" fillId="4" borderId="11" xfId="4" applyFont="1" applyFill="1" applyBorder="1" applyAlignment="1" applyProtection="1">
      <alignment horizontal="center" vertical="center" wrapText="1"/>
      <protection hidden="1"/>
    </xf>
    <xf numFmtId="166" fontId="5" fillId="4" borderId="13" xfId="4" applyFont="1" applyFill="1" applyBorder="1" applyAlignment="1" applyProtection="1">
      <alignment horizontal="center" vertical="center" wrapText="1"/>
      <protection hidden="1"/>
    </xf>
    <xf numFmtId="166" fontId="5" fillId="0" borderId="14" xfId="0" applyNumberFormat="1" applyFont="1" applyBorder="1" applyAlignment="1" applyProtection="1">
      <alignment horizontal="center" vertical="center" wrapText="1"/>
      <protection hidden="1"/>
    </xf>
    <xf numFmtId="166" fontId="5" fillId="4" borderId="11" xfId="4" quotePrefix="1" applyFont="1" applyFill="1" applyBorder="1" applyAlignment="1" applyProtection="1">
      <alignment horizontal="center" vertical="center" wrapText="1"/>
      <protection hidden="1"/>
    </xf>
    <xf numFmtId="166" fontId="5" fillId="4" borderId="13" xfId="4" quotePrefix="1" applyFont="1" applyFill="1" applyBorder="1" applyAlignment="1" applyProtection="1">
      <alignment horizontal="center" vertical="center" wrapText="1"/>
      <protection hidden="1"/>
    </xf>
    <xf numFmtId="166" fontId="5" fillId="0" borderId="7" xfId="4" applyFont="1" applyFill="1" applyBorder="1" applyAlignment="1" applyProtection="1">
      <alignment horizontal="center" vertical="center" wrapText="1"/>
      <protection hidden="1"/>
    </xf>
    <xf numFmtId="166" fontId="5" fillId="0" borderId="14" xfId="4" applyFont="1" applyFill="1" applyBorder="1" applyAlignment="1" applyProtection="1">
      <alignment horizontal="center" vertical="center" wrapText="1"/>
      <protection hidden="1"/>
    </xf>
    <xf numFmtId="166" fontId="5" fillId="0" borderId="14" xfId="0" applyNumberFormat="1" applyFont="1" applyBorder="1" applyAlignment="1" applyProtection="1">
      <alignment horizontal="right" vertical="center" wrapText="1"/>
      <protection hidden="1"/>
    </xf>
    <xf numFmtId="0" fontId="5" fillId="5" borderId="6" xfId="0" applyFont="1" applyFill="1" applyBorder="1" applyAlignment="1" applyProtection="1">
      <alignment horizontal="center" vertical="center" wrapText="1"/>
      <protection hidden="1"/>
    </xf>
    <xf numFmtId="0" fontId="5" fillId="5" borderId="7" xfId="0" applyFont="1" applyFill="1" applyBorder="1" applyAlignment="1" applyProtection="1">
      <alignment horizontal="left" vertical="center" wrapText="1"/>
      <protection hidden="1"/>
    </xf>
    <xf numFmtId="166" fontId="5" fillId="6" borderId="11" xfId="4" applyFont="1" applyFill="1" applyBorder="1" applyAlignment="1" applyProtection="1">
      <alignment horizontal="center" vertical="center" wrapText="1"/>
      <protection hidden="1"/>
    </xf>
    <xf numFmtId="166" fontId="5" fillId="5" borderId="7" xfId="4" applyFont="1" applyFill="1" applyBorder="1" applyAlignment="1" applyProtection="1">
      <alignment horizontal="center" vertical="center" wrapText="1"/>
      <protection hidden="1"/>
    </xf>
    <xf numFmtId="166" fontId="5" fillId="5" borderId="14" xfId="4" applyFont="1" applyFill="1" applyBorder="1" applyAlignment="1" applyProtection="1">
      <alignment horizontal="center" vertical="center" wrapText="1"/>
      <protection hidden="1"/>
    </xf>
    <xf numFmtId="166" fontId="5" fillId="6" borderId="13" xfId="4" applyFont="1" applyFill="1" applyBorder="1" applyAlignment="1" applyProtection="1">
      <alignment horizontal="center" vertical="center" wrapText="1"/>
      <protection hidden="1"/>
    </xf>
    <xf numFmtId="0" fontId="5" fillId="0" borderId="7" xfId="0" applyFont="1" applyFill="1" applyBorder="1" applyAlignment="1" applyProtection="1">
      <alignment horizontal="left" vertical="center" wrapText="1"/>
      <protection hidden="1"/>
    </xf>
    <xf numFmtId="166" fontId="5" fillId="0" borderId="14" xfId="0" applyNumberFormat="1" applyFont="1" applyFill="1" applyBorder="1" applyAlignment="1" applyProtection="1">
      <alignment horizontal="right" vertical="center" wrapText="1"/>
      <protection hidden="1"/>
    </xf>
    <xf numFmtId="166" fontId="5" fillId="5" borderId="14" xfId="0" applyNumberFormat="1" applyFont="1" applyFill="1" applyBorder="1" applyAlignment="1" applyProtection="1">
      <alignment horizontal="right" vertical="center" wrapText="1"/>
      <protection hidden="1"/>
    </xf>
    <xf numFmtId="166" fontId="5" fillId="5" borderId="11" xfId="4" applyFont="1" applyFill="1" applyBorder="1" applyAlignment="1" applyProtection="1">
      <alignment horizontal="center" vertical="center" wrapText="1"/>
      <protection hidden="1"/>
    </xf>
    <xf numFmtId="166" fontId="5" fillId="5" borderId="13" xfId="4" applyFont="1" applyFill="1" applyBorder="1" applyAlignment="1" applyProtection="1">
      <alignment horizontal="center" vertical="center" wrapText="1"/>
      <protection hidden="1"/>
    </xf>
    <xf numFmtId="166" fontId="5" fillId="4" borderId="7" xfId="4" applyFont="1" applyFill="1" applyBorder="1" applyAlignment="1" applyProtection="1">
      <alignment vertical="center" wrapText="1"/>
      <protection hidden="1"/>
    </xf>
    <xf numFmtId="166" fontId="5" fillId="4" borderId="14" xfId="4" applyFont="1" applyFill="1" applyBorder="1" applyAlignment="1" applyProtection="1">
      <alignment horizontal="right" vertical="center" wrapText="1"/>
      <protection hidden="1"/>
    </xf>
    <xf numFmtId="0" fontId="5" fillId="5" borderId="15" xfId="0" applyFont="1" applyFill="1" applyBorder="1" applyAlignment="1" applyProtection="1">
      <alignment horizontal="center" vertical="center" wrapText="1"/>
      <protection hidden="1"/>
    </xf>
    <xf numFmtId="0" fontId="5" fillId="5" borderId="16" xfId="0" applyFont="1" applyFill="1" applyBorder="1" applyAlignment="1" applyProtection="1">
      <alignment horizontal="left" vertical="center" wrapText="1"/>
      <protection hidden="1"/>
    </xf>
    <xf numFmtId="0" fontId="5" fillId="5" borderId="17" xfId="0" applyFont="1" applyFill="1" applyBorder="1" applyAlignment="1" applyProtection="1">
      <alignment horizontal="right" vertical="center" wrapText="1"/>
      <protection hidden="1"/>
    </xf>
    <xf numFmtId="166" fontId="5" fillId="5" borderId="18" xfId="4" applyFont="1" applyFill="1" applyBorder="1" applyAlignment="1" applyProtection="1">
      <alignment horizontal="center" vertical="center" wrapText="1"/>
      <protection hidden="1"/>
    </xf>
    <xf numFmtId="166" fontId="5" fillId="5" borderId="19" xfId="4" applyFont="1" applyFill="1" applyBorder="1" applyAlignment="1" applyProtection="1">
      <alignment horizontal="center" vertical="center" wrapText="1"/>
      <protection hidden="1"/>
    </xf>
    <xf numFmtId="166" fontId="5" fillId="5" borderId="16" xfId="4" applyFont="1" applyFill="1" applyBorder="1" applyAlignment="1" applyProtection="1">
      <alignment horizontal="center" vertical="center" wrapText="1"/>
      <protection hidden="1"/>
    </xf>
    <xf numFmtId="166" fontId="5" fillId="5" borderId="17" xfId="4" applyFont="1" applyFill="1" applyBorder="1" applyAlignment="1" applyProtection="1">
      <alignment horizontal="center" vertical="center" wrapText="1"/>
      <protection hidden="1"/>
    </xf>
    <xf numFmtId="0" fontId="6" fillId="0" borderId="0" xfId="0" applyFont="1" applyFill="1" applyBorder="1" applyAlignment="1" applyProtection="1">
      <alignment horizontal="center" vertical="center" wrapText="1"/>
      <protection hidden="1"/>
    </xf>
    <xf numFmtId="0" fontId="6" fillId="0" borderId="0" xfId="0" applyFont="1" applyFill="1" applyBorder="1" applyAlignment="1" applyProtection="1">
      <alignment horizontal="left" vertical="center" wrapText="1"/>
      <protection hidden="1"/>
    </xf>
    <xf numFmtId="166" fontId="6" fillId="0" borderId="0" xfId="4" applyFont="1" applyFill="1" applyBorder="1" applyAlignment="1" applyProtection="1">
      <alignment vertical="center" wrapText="1"/>
      <protection hidden="1"/>
    </xf>
    <xf numFmtId="0" fontId="6" fillId="0" borderId="0" xfId="3" applyFont="1" applyFill="1" applyAlignment="1" applyProtection="1">
      <alignment vertical="center" wrapText="1"/>
      <protection hidden="1"/>
    </xf>
    <xf numFmtId="0" fontId="5" fillId="0" borderId="0" xfId="3" quotePrefix="1" applyFont="1" applyFill="1" applyBorder="1" applyAlignment="1" applyProtection="1">
      <alignment horizontal="right" vertical="center" wrapText="1"/>
      <protection hidden="1"/>
    </xf>
    <xf numFmtId="0" fontId="11" fillId="0" borderId="0" xfId="5" applyFont="1" applyFill="1" applyBorder="1" applyAlignment="1" applyProtection="1">
      <alignment vertical="center" wrapText="1"/>
      <protection hidden="1"/>
    </xf>
    <xf numFmtId="0" fontId="5" fillId="0" borderId="0" xfId="3" applyFont="1" applyFill="1" applyBorder="1" applyAlignment="1" applyProtection="1">
      <alignment vertical="center" wrapText="1"/>
      <protection hidden="1"/>
    </xf>
    <xf numFmtId="0" fontId="12" fillId="0" borderId="0" xfId="3" quotePrefix="1" applyFont="1" applyFill="1" applyBorder="1" applyAlignment="1" applyProtection="1">
      <alignment horizontal="right" vertical="center" wrapText="1"/>
      <protection hidden="1"/>
    </xf>
    <xf numFmtId="0" fontId="0" fillId="0" borderId="0" xfId="0" applyFont="1" applyAlignment="1" applyProtection="1">
      <alignment vertical="center"/>
      <protection hidden="1"/>
    </xf>
    <xf numFmtId="0" fontId="3" fillId="0" borderId="0" xfId="0" applyFont="1" applyAlignment="1" applyProtection="1">
      <alignment vertical="center"/>
      <protection hidden="1"/>
    </xf>
    <xf numFmtId="0" fontId="5" fillId="0" borderId="0" xfId="3" applyFont="1" applyFill="1" applyBorder="1" applyAlignment="1" applyProtection="1">
      <alignment horizontal="right" vertical="center" wrapText="1"/>
      <protection hidden="1"/>
    </xf>
    <xf numFmtId="0" fontId="13" fillId="0" borderId="0" xfId="3" applyFont="1" applyFill="1" applyBorder="1" applyAlignment="1" applyProtection="1">
      <alignment vertical="center" wrapText="1"/>
      <protection hidden="1"/>
    </xf>
    <xf numFmtId="0" fontId="6" fillId="0" borderId="0" xfId="3" applyFont="1" applyAlignment="1" applyProtection="1">
      <alignment vertical="center"/>
      <protection hidden="1"/>
    </xf>
    <xf numFmtId="0" fontId="7" fillId="2" borderId="1" xfId="3" applyFont="1" applyFill="1" applyBorder="1" applyAlignment="1" applyProtection="1">
      <alignment horizontal="left" vertical="center" wrapText="1"/>
      <protection hidden="1"/>
    </xf>
    <xf numFmtId="166" fontId="5" fillId="4" borderId="12" xfId="4" applyFont="1" applyFill="1" applyBorder="1" applyAlignment="1" applyProtection="1">
      <alignment horizontal="center" vertical="center" wrapText="1"/>
      <protection hidden="1"/>
    </xf>
    <xf numFmtId="166" fontId="5" fillId="4" borderId="12" xfId="4" quotePrefix="1" applyFont="1" applyFill="1" applyBorder="1" applyAlignment="1" applyProtection="1">
      <alignment horizontal="center" vertical="center" wrapText="1"/>
      <protection hidden="1"/>
    </xf>
    <xf numFmtId="166" fontId="5" fillId="0" borderId="12" xfId="4" applyFont="1" applyFill="1" applyBorder="1" applyAlignment="1" applyProtection="1">
      <alignment horizontal="center" vertical="center" wrapText="1"/>
      <protection hidden="1"/>
    </xf>
    <xf numFmtId="2" fontId="5" fillId="5" borderId="14" xfId="0" applyNumberFormat="1" applyFont="1" applyFill="1" applyBorder="1" applyAlignment="1" applyProtection="1">
      <alignment horizontal="right" vertical="center" wrapText="1"/>
      <protection hidden="1"/>
    </xf>
    <xf numFmtId="166" fontId="5" fillId="5" borderId="12" xfId="4" applyFont="1" applyFill="1" applyBorder="1" applyAlignment="1" applyProtection="1">
      <alignment horizontal="center" vertical="center" wrapText="1"/>
      <protection hidden="1"/>
    </xf>
    <xf numFmtId="0" fontId="5" fillId="5" borderId="17" xfId="0" applyFont="1" applyFill="1" applyBorder="1" applyAlignment="1" applyProtection="1">
      <alignment horizontal="left" vertical="center" wrapText="1"/>
      <protection hidden="1"/>
    </xf>
    <xf numFmtId="166" fontId="5" fillId="5" borderId="20" xfId="4" applyFont="1" applyFill="1" applyBorder="1" applyAlignment="1" applyProtection="1">
      <alignment horizontal="center" vertical="center" wrapText="1"/>
      <protection hidden="1"/>
    </xf>
    <xf numFmtId="0" fontId="13" fillId="0" borderId="0" xfId="0" applyFont="1" applyFill="1" applyBorder="1" applyAlignment="1" applyProtection="1">
      <alignment horizontal="left" vertical="center" wrapText="1"/>
      <protection hidden="1"/>
    </xf>
    <xf numFmtId="166" fontId="18" fillId="0" borderId="0" xfId="4" applyFont="1" applyFill="1" applyBorder="1" applyAlignment="1" applyProtection="1">
      <alignment vertical="center" wrapText="1"/>
      <protection hidden="1"/>
    </xf>
    <xf numFmtId="0" fontId="3" fillId="0" borderId="0" xfId="0" applyFont="1" applyAlignment="1" applyProtection="1">
      <alignment vertical="center" wrapText="1"/>
      <protection hidden="1"/>
    </xf>
    <xf numFmtId="0" fontId="13" fillId="0" borderId="0" xfId="3" applyFont="1" applyFill="1" applyBorder="1" applyAlignment="1" applyProtection="1">
      <alignment horizontal="left" vertical="center" wrapText="1"/>
      <protection hidden="1"/>
    </xf>
    <xf numFmtId="0" fontId="5" fillId="0" borderId="0" xfId="3" applyFont="1" applyFill="1" applyBorder="1" applyAlignment="1" applyProtection="1">
      <alignment horizontal="left" vertical="center" wrapText="1"/>
      <protection hidden="1"/>
    </xf>
    <xf numFmtId="0" fontId="3" fillId="0" borderId="0" xfId="0" applyFont="1" applyProtection="1">
      <protection hidden="1"/>
    </xf>
    <xf numFmtId="0" fontId="3" fillId="0" borderId="0" xfId="0" applyFont="1" applyFill="1" applyAlignment="1" applyProtection="1">
      <alignment vertical="center" wrapText="1"/>
      <protection hidden="1"/>
    </xf>
    <xf numFmtId="0" fontId="19" fillId="0" borderId="0" xfId="5" applyFont="1" applyFill="1" applyBorder="1" applyAlignment="1" applyProtection="1">
      <alignment vertical="center" wrapText="1"/>
      <protection hidden="1"/>
    </xf>
    <xf numFmtId="0" fontId="5" fillId="0" borderId="0" xfId="3" quotePrefix="1" applyFont="1" applyFill="1" applyBorder="1" applyAlignment="1" applyProtection="1">
      <alignment vertical="center"/>
      <protection hidden="1"/>
    </xf>
    <xf numFmtId="0" fontId="20" fillId="7" borderId="0" xfId="3" applyFont="1" applyFill="1" applyAlignment="1" applyProtection="1">
      <alignment horizontal="left" vertical="center"/>
      <protection hidden="1"/>
    </xf>
    <xf numFmtId="0" fontId="6" fillId="0" borderId="0" xfId="3" applyFont="1" applyFill="1" applyBorder="1" applyAlignment="1" applyProtection="1">
      <alignment vertical="center"/>
      <protection hidden="1"/>
    </xf>
    <xf numFmtId="0" fontId="7" fillId="0" borderId="0" xfId="3" applyFont="1" applyFill="1" applyAlignment="1" applyProtection="1">
      <alignment vertical="center"/>
      <protection hidden="1"/>
    </xf>
    <xf numFmtId="0" fontId="21" fillId="0" borderId="0" xfId="3" applyFont="1" applyFill="1" applyAlignment="1" applyProtection="1">
      <alignment vertical="center"/>
      <protection hidden="1"/>
    </xf>
    <xf numFmtId="0" fontId="5" fillId="0" borderId="0" xfId="3" applyFont="1" applyFill="1" applyAlignment="1" applyProtection="1">
      <alignment vertical="center"/>
      <protection hidden="1"/>
    </xf>
    <xf numFmtId="0" fontId="7" fillId="2" borderId="1" xfId="3" quotePrefix="1" applyFont="1" applyFill="1" applyBorder="1" applyAlignment="1" applyProtection="1">
      <alignment horizontal="left" vertical="center" wrapText="1"/>
      <protection hidden="1"/>
    </xf>
    <xf numFmtId="166" fontId="5" fillId="4" borderId="0" xfId="4" applyFont="1" applyFill="1" applyBorder="1" applyAlignment="1" applyProtection="1">
      <alignment vertical="center" wrapText="1"/>
      <protection hidden="1"/>
    </xf>
    <xf numFmtId="0" fontId="2" fillId="0" borderId="0" xfId="0" applyFont="1" applyAlignment="1" applyProtection="1">
      <alignment vertical="center" wrapText="1"/>
      <protection hidden="1"/>
    </xf>
    <xf numFmtId="166" fontId="8" fillId="4" borderId="0" xfId="4" applyFont="1" applyFill="1" applyBorder="1" applyAlignment="1" applyProtection="1">
      <alignment vertical="center" wrapText="1"/>
      <protection hidden="1"/>
    </xf>
    <xf numFmtId="166" fontId="5" fillId="4" borderId="6" xfId="4" applyFont="1" applyFill="1" applyBorder="1" applyAlignment="1" applyProtection="1">
      <alignment horizontal="center" vertical="center" wrapText="1"/>
      <protection hidden="1"/>
    </xf>
    <xf numFmtId="49" fontId="5" fillId="4" borderId="12" xfId="4" applyNumberFormat="1" applyFont="1" applyFill="1" applyBorder="1" applyAlignment="1" applyProtection="1">
      <alignment horizontal="center" vertical="center" wrapText="1"/>
      <protection hidden="1"/>
    </xf>
    <xf numFmtId="49" fontId="5" fillId="4" borderId="7" xfId="4" applyNumberFormat="1" applyFont="1" applyFill="1" applyBorder="1" applyAlignment="1" applyProtection="1">
      <alignment horizontal="center" vertical="center" wrapText="1"/>
      <protection hidden="1"/>
    </xf>
    <xf numFmtId="166" fontId="5" fillId="5" borderId="6" xfId="4" applyFont="1" applyFill="1" applyBorder="1" applyAlignment="1" applyProtection="1">
      <alignment horizontal="center" vertical="center" wrapText="1"/>
      <protection hidden="1"/>
    </xf>
    <xf numFmtId="166" fontId="5" fillId="0" borderId="6" xfId="4" applyFont="1" applyFill="1" applyBorder="1" applyAlignment="1" applyProtection="1">
      <alignment horizontal="center" vertical="center" wrapText="1"/>
      <protection hidden="1"/>
    </xf>
    <xf numFmtId="166" fontId="5" fillId="5" borderId="15" xfId="4" applyFont="1" applyFill="1" applyBorder="1" applyAlignment="1" applyProtection="1">
      <alignment horizontal="center" vertical="center" wrapText="1"/>
      <protection hidden="1"/>
    </xf>
    <xf numFmtId="0" fontId="8" fillId="2" borderId="4" xfId="3" applyFont="1" applyFill="1" applyBorder="1" applyAlignment="1" applyProtection="1">
      <alignment vertical="center" wrapText="1"/>
      <protection hidden="1"/>
    </xf>
    <xf numFmtId="0" fontId="8" fillId="3" borderId="0" xfId="3" applyFont="1" applyFill="1" applyBorder="1" applyAlignment="1" applyProtection="1">
      <alignment horizontal="center" vertical="center" wrapText="1"/>
      <protection hidden="1"/>
    </xf>
    <xf numFmtId="0" fontId="8" fillId="2" borderId="9" xfId="3" applyFont="1" applyFill="1" applyBorder="1" applyAlignment="1" applyProtection="1">
      <alignment vertical="center" wrapText="1"/>
      <protection hidden="1"/>
    </xf>
    <xf numFmtId="0" fontId="3" fillId="0" borderId="0" xfId="0" applyFont="1" applyBorder="1" applyAlignment="1">
      <alignment horizontal="center" vertical="center" wrapText="1"/>
    </xf>
    <xf numFmtId="0" fontId="5" fillId="0" borderId="6" xfId="3" applyFont="1" applyBorder="1" applyAlignment="1" applyProtection="1">
      <alignment vertical="center" wrapText="1"/>
      <protection hidden="1"/>
    </xf>
    <xf numFmtId="0" fontId="5" fillId="0" borderId="13" xfId="3" quotePrefix="1" applyFont="1" applyBorder="1" applyAlignment="1" applyProtection="1">
      <alignment horizontal="left" vertical="center" wrapText="1"/>
      <protection hidden="1"/>
    </xf>
    <xf numFmtId="0" fontId="5" fillId="0" borderId="14" xfId="3" quotePrefix="1" applyFont="1" applyBorder="1" applyAlignment="1" applyProtection="1">
      <alignment horizontal="left" vertical="center" wrapText="1"/>
      <protection hidden="1"/>
    </xf>
    <xf numFmtId="168" fontId="5" fillId="0" borderId="25" xfId="6" applyNumberFormat="1" applyFont="1" applyFill="1" applyBorder="1" applyAlignment="1" applyProtection="1">
      <alignment vertical="center" wrapText="1"/>
      <protection hidden="1"/>
    </xf>
    <xf numFmtId="168" fontId="5" fillId="0" borderId="26" xfId="6" applyNumberFormat="1" applyFont="1" applyFill="1" applyBorder="1" applyAlignment="1" applyProtection="1">
      <alignment vertical="center" wrapText="1"/>
      <protection hidden="1"/>
    </xf>
    <xf numFmtId="168" fontId="5" fillId="0" borderId="0" xfId="6" applyNumberFormat="1" applyFont="1" applyFill="1" applyBorder="1" applyAlignment="1" applyProtection="1">
      <alignment vertical="center" wrapText="1"/>
      <protection hidden="1"/>
    </xf>
    <xf numFmtId="0" fontId="5" fillId="0" borderId="13" xfId="3" applyFont="1" applyBorder="1" applyAlignment="1" applyProtection="1">
      <alignment vertical="center" wrapText="1"/>
      <protection hidden="1"/>
    </xf>
    <xf numFmtId="0" fontId="5" fillId="0" borderId="14" xfId="3" applyFont="1" applyBorder="1" applyAlignment="1" applyProtection="1">
      <alignment vertical="center" wrapText="1"/>
      <protection hidden="1"/>
    </xf>
    <xf numFmtId="168" fontId="5" fillId="0" borderId="25" xfId="6" applyNumberFormat="1" applyFont="1" applyBorder="1" applyAlignment="1" applyProtection="1">
      <alignment vertical="center" wrapText="1"/>
      <protection hidden="1"/>
    </xf>
    <xf numFmtId="168" fontId="5" fillId="0" borderId="26" xfId="6" applyNumberFormat="1" applyFont="1" applyBorder="1" applyAlignment="1" applyProtection="1">
      <alignment vertical="center" wrapText="1"/>
      <protection hidden="1"/>
    </xf>
    <xf numFmtId="168" fontId="5" fillId="0" borderId="0" xfId="6" applyNumberFormat="1" applyFont="1" applyBorder="1" applyAlignment="1" applyProtection="1">
      <alignment vertical="center" wrapText="1"/>
      <protection hidden="1"/>
    </xf>
    <xf numFmtId="0" fontId="5" fillId="6" borderId="6" xfId="3" applyFont="1" applyFill="1" applyBorder="1" applyAlignment="1" applyProtection="1">
      <alignment vertical="center" wrapText="1"/>
      <protection hidden="1"/>
    </xf>
    <xf numFmtId="0" fontId="5" fillId="6" borderId="13" xfId="3" applyFont="1" applyFill="1" applyBorder="1" applyAlignment="1" applyProtection="1">
      <alignment vertical="center" wrapText="1"/>
      <protection hidden="1"/>
    </xf>
    <xf numFmtId="0" fontId="5" fillId="6" borderId="14" xfId="3" applyFont="1" applyFill="1" applyBorder="1" applyAlignment="1" applyProtection="1">
      <alignment vertical="center" wrapText="1"/>
      <protection hidden="1"/>
    </xf>
    <xf numFmtId="168" fontId="5" fillId="6" borderId="25" xfId="6" applyNumberFormat="1" applyFont="1" applyFill="1" applyBorder="1" applyAlignment="1" applyProtection="1">
      <alignment vertical="center" wrapText="1"/>
      <protection hidden="1"/>
    </xf>
    <xf numFmtId="168" fontId="5" fillId="6" borderId="26" xfId="6" applyNumberFormat="1" applyFont="1" applyFill="1" applyBorder="1" applyAlignment="1" applyProtection="1">
      <alignment vertical="center" wrapText="1"/>
      <protection hidden="1"/>
    </xf>
    <xf numFmtId="168" fontId="5" fillId="6" borderId="0" xfId="6" applyNumberFormat="1" applyFont="1" applyFill="1" applyBorder="1" applyAlignment="1" applyProtection="1">
      <alignment vertical="center" wrapText="1"/>
      <protection hidden="1"/>
    </xf>
    <xf numFmtId="0" fontId="22" fillId="0" borderId="13" xfId="3" applyFont="1" applyBorder="1" applyAlignment="1" applyProtection="1">
      <alignment vertical="center" wrapText="1"/>
      <protection hidden="1"/>
    </xf>
    <xf numFmtId="0" fontId="22" fillId="0" borderId="14" xfId="3" applyFont="1" applyBorder="1" applyAlignment="1" applyProtection="1">
      <alignment vertical="center" wrapText="1"/>
      <protection hidden="1"/>
    </xf>
    <xf numFmtId="168" fontId="22" fillId="0" borderId="25" xfId="6" applyNumberFormat="1" applyFont="1" applyBorder="1" applyAlignment="1" applyProtection="1">
      <alignment vertical="center" wrapText="1"/>
      <protection hidden="1"/>
    </xf>
    <xf numFmtId="168" fontId="22" fillId="0" borderId="26" xfId="6" applyNumberFormat="1" applyFont="1" applyBorder="1" applyAlignment="1" applyProtection="1">
      <alignment vertical="center" wrapText="1"/>
      <protection hidden="1"/>
    </xf>
    <xf numFmtId="168" fontId="22" fillId="0" borderId="0" xfId="6" applyNumberFormat="1" applyFont="1" applyBorder="1" applyAlignment="1" applyProtection="1">
      <alignment vertical="center" wrapText="1"/>
      <protection hidden="1"/>
    </xf>
    <xf numFmtId="168" fontId="22" fillId="0" borderId="25" xfId="6" applyNumberFormat="1" applyFont="1" applyBorder="1" applyAlignment="1" applyProtection="1">
      <alignment horizontal="center" vertical="center" wrapText="1"/>
      <protection hidden="1"/>
    </xf>
    <xf numFmtId="168" fontId="22" fillId="0" borderId="26" xfId="6" applyNumberFormat="1" applyFont="1" applyFill="1" applyBorder="1" applyAlignment="1" applyProtection="1">
      <alignment horizontal="center" vertical="center" wrapText="1"/>
      <protection hidden="1"/>
    </xf>
    <xf numFmtId="168" fontId="22" fillId="0" borderId="0" xfId="6" applyNumberFormat="1" applyFont="1" applyFill="1" applyBorder="1" applyAlignment="1" applyProtection="1">
      <alignment horizontal="center" vertical="center" wrapText="1"/>
      <protection hidden="1"/>
    </xf>
    <xf numFmtId="168" fontId="5" fillId="0" borderId="25" xfId="6" applyNumberFormat="1" applyFont="1" applyBorder="1" applyAlignment="1" applyProtection="1">
      <alignment horizontal="center" vertical="center" wrapText="1"/>
      <protection hidden="1"/>
    </xf>
    <xf numFmtId="168" fontId="5" fillId="0" borderId="26" xfId="6" applyNumberFormat="1" applyFont="1" applyBorder="1" applyAlignment="1" applyProtection="1">
      <alignment horizontal="center" vertical="center" wrapText="1"/>
      <protection hidden="1"/>
    </xf>
    <xf numFmtId="168" fontId="5" fillId="0" borderId="0" xfId="6" applyNumberFormat="1" applyFont="1" applyBorder="1" applyAlignment="1" applyProtection="1">
      <alignment horizontal="center" vertical="center" wrapText="1"/>
      <protection hidden="1"/>
    </xf>
    <xf numFmtId="164" fontId="5" fillId="5" borderId="27" xfId="1" applyFont="1" applyFill="1" applyBorder="1" applyAlignment="1" applyProtection="1">
      <alignment horizontal="right" vertical="center" wrapText="1"/>
      <protection hidden="1"/>
    </xf>
    <xf numFmtId="164" fontId="5" fillId="5" borderId="28" xfId="1" applyFont="1" applyFill="1" applyBorder="1" applyAlignment="1" applyProtection="1">
      <alignment horizontal="right" vertical="center" wrapText="1"/>
      <protection hidden="1"/>
    </xf>
    <xf numFmtId="164" fontId="5" fillId="5" borderId="0" xfId="1" applyFont="1" applyFill="1" applyBorder="1" applyAlignment="1" applyProtection="1">
      <alignment horizontal="right" vertical="center" wrapText="1"/>
      <protection hidden="1"/>
    </xf>
    <xf numFmtId="0" fontId="5" fillId="0" borderId="0" xfId="3" applyFont="1" applyFill="1" applyAlignment="1" applyProtection="1">
      <alignment horizontal="right" vertical="center"/>
      <protection hidden="1"/>
    </xf>
    <xf numFmtId="0" fontId="13" fillId="0" borderId="0" xfId="3" applyFont="1" applyAlignment="1" applyProtection="1">
      <alignment vertical="center"/>
      <protection hidden="1"/>
    </xf>
    <xf numFmtId="0" fontId="6" fillId="0" borderId="0" xfId="3" applyFont="1" applyAlignment="1" applyProtection="1">
      <alignment horizontal="left" vertical="center" wrapText="1"/>
      <protection hidden="1"/>
    </xf>
    <xf numFmtId="9" fontId="8" fillId="3" borderId="6" xfId="3" applyNumberFormat="1" applyFont="1" applyFill="1" applyBorder="1" applyAlignment="1" applyProtection="1">
      <alignment horizontal="center" vertical="center" wrapText="1"/>
      <protection hidden="1"/>
    </xf>
    <xf numFmtId="169" fontId="8" fillId="3" borderId="7" xfId="3" quotePrefix="1" applyNumberFormat="1" applyFont="1" applyFill="1" applyBorder="1" applyAlignment="1" applyProtection="1">
      <alignment horizontal="center" vertical="center" wrapText="1"/>
      <protection hidden="1"/>
    </xf>
    <xf numFmtId="0" fontId="8" fillId="3" borderId="6" xfId="3" quotePrefix="1" applyFont="1" applyFill="1" applyBorder="1" applyAlignment="1" applyProtection="1">
      <alignment horizontal="center" vertical="center" wrapText="1"/>
      <protection hidden="1"/>
    </xf>
    <xf numFmtId="49" fontId="5" fillId="4" borderId="6" xfId="4" applyNumberFormat="1" applyFont="1" applyFill="1" applyBorder="1" applyAlignment="1" applyProtection="1">
      <alignment horizontal="center" vertical="center" wrapText="1"/>
      <protection hidden="1"/>
    </xf>
    <xf numFmtId="0" fontId="8" fillId="3" borderId="3" xfId="3" applyFont="1" applyFill="1" applyBorder="1" applyAlignment="1" applyProtection="1">
      <alignment horizontal="center" vertical="center" wrapText="1"/>
      <protection hidden="1"/>
    </xf>
    <xf numFmtId="0" fontId="3" fillId="0" borderId="8" xfId="0" applyFont="1" applyBorder="1" applyAlignment="1">
      <alignment horizontal="center" vertical="center" wrapText="1"/>
    </xf>
    <xf numFmtId="168" fontId="5" fillId="0" borderId="14" xfId="6" applyNumberFormat="1" applyFont="1" applyFill="1" applyBorder="1" applyAlignment="1" applyProtection="1">
      <alignment vertical="center" wrapText="1"/>
      <protection hidden="1"/>
    </xf>
    <xf numFmtId="168" fontId="5" fillId="0" borderId="14" xfId="6" applyNumberFormat="1" applyFont="1" applyBorder="1" applyAlignment="1" applyProtection="1">
      <alignment vertical="center" wrapText="1"/>
      <protection hidden="1"/>
    </xf>
    <xf numFmtId="168" fontId="5" fillId="6" borderId="14" xfId="6" applyNumberFormat="1" applyFont="1" applyFill="1" applyBorder="1" applyAlignment="1" applyProtection="1">
      <alignment vertical="center" wrapText="1"/>
      <protection hidden="1"/>
    </xf>
    <xf numFmtId="168" fontId="22" fillId="0" borderId="14" xfId="6" applyNumberFormat="1" applyFont="1" applyBorder="1" applyAlignment="1" applyProtection="1">
      <alignment vertical="center" wrapText="1"/>
      <protection hidden="1"/>
    </xf>
    <xf numFmtId="168" fontId="22" fillId="0" borderId="14" xfId="6" applyNumberFormat="1" applyFont="1" applyBorder="1" applyAlignment="1" applyProtection="1">
      <alignment horizontal="center" vertical="center" wrapText="1"/>
      <protection hidden="1"/>
    </xf>
    <xf numFmtId="168" fontId="5" fillId="0" borderId="14" xfId="6" applyNumberFormat="1" applyFont="1" applyBorder="1" applyAlignment="1" applyProtection="1">
      <alignment horizontal="center" vertical="center" wrapText="1"/>
      <protection hidden="1"/>
    </xf>
    <xf numFmtId="164" fontId="5" fillId="5" borderId="17" xfId="1" applyFont="1" applyFill="1" applyBorder="1" applyAlignment="1" applyProtection="1">
      <alignment horizontal="right" vertical="center" wrapText="1"/>
      <protection hidden="1"/>
    </xf>
    <xf numFmtId="0" fontId="13" fillId="0" borderId="0" xfId="3" applyFont="1" applyFill="1" applyBorder="1" applyAlignment="1" applyProtection="1">
      <alignment horizontal="left" vertical="center" wrapText="1"/>
      <protection hidden="1"/>
    </xf>
    <xf numFmtId="0" fontId="9" fillId="2" borderId="3" xfId="3" applyFont="1" applyFill="1" applyBorder="1" applyAlignment="1" applyProtection="1">
      <alignment horizontal="center" vertical="center" wrapText="1"/>
      <protection hidden="1"/>
    </xf>
    <xf numFmtId="0" fontId="9" fillId="2" borderId="4" xfId="3" applyFont="1" applyFill="1" applyBorder="1" applyAlignment="1" applyProtection="1">
      <alignment horizontal="center" vertical="center" wrapText="1"/>
      <protection hidden="1"/>
    </xf>
    <xf numFmtId="0" fontId="9" fillId="2" borderId="5" xfId="3" applyFont="1" applyFill="1" applyBorder="1" applyAlignment="1" applyProtection="1">
      <alignment horizontal="center" vertical="center" wrapText="1"/>
      <protection hidden="1"/>
    </xf>
    <xf numFmtId="0" fontId="9" fillId="2" borderId="8" xfId="3" applyFont="1" applyFill="1" applyBorder="1" applyAlignment="1" applyProtection="1">
      <alignment horizontal="center" vertical="center" wrapText="1"/>
      <protection hidden="1"/>
    </xf>
    <xf numFmtId="0" fontId="9" fillId="2" borderId="9" xfId="3" applyFont="1" applyFill="1" applyBorder="1" applyAlignment="1" applyProtection="1">
      <alignment horizontal="center" vertical="center" wrapText="1"/>
      <protection hidden="1"/>
    </xf>
    <xf numFmtId="0" fontId="9" fillId="2" borderId="10" xfId="3" applyFont="1" applyFill="1" applyBorder="1" applyAlignment="1" applyProtection="1">
      <alignment horizontal="center" vertical="center" wrapText="1"/>
      <protection hidden="1"/>
    </xf>
    <xf numFmtId="0" fontId="8" fillId="3" borderId="6" xfId="3" quotePrefix="1" applyFont="1" applyFill="1" applyBorder="1" applyAlignment="1" applyProtection="1">
      <alignment horizontal="center" vertical="center" wrapText="1"/>
      <protection hidden="1"/>
    </xf>
    <xf numFmtId="0" fontId="8" fillId="0" borderId="6" xfId="0" applyFont="1" applyBorder="1" applyAlignment="1" applyProtection="1">
      <alignment horizontal="center" vertical="center" wrapText="1"/>
      <protection hidden="1"/>
    </xf>
    <xf numFmtId="0" fontId="8" fillId="3" borderId="7" xfId="3" applyFont="1" applyFill="1" applyBorder="1" applyAlignment="1" applyProtection="1">
      <alignment horizontal="center" vertical="center" wrapText="1"/>
      <protection hidden="1"/>
    </xf>
    <xf numFmtId="0" fontId="8" fillId="0" borderId="7" xfId="0" applyFont="1" applyBorder="1" applyAlignment="1" applyProtection="1">
      <alignment horizontal="center" vertical="center" wrapText="1"/>
      <protection hidden="1"/>
    </xf>
    <xf numFmtId="0" fontId="6" fillId="0" borderId="0" xfId="3" applyFont="1" applyAlignment="1" applyProtection="1">
      <alignment horizontal="left" vertical="center" wrapText="1"/>
      <protection hidden="1"/>
    </xf>
    <xf numFmtId="0" fontId="20" fillId="7" borderId="0" xfId="3" applyFont="1" applyFill="1" applyAlignment="1" applyProtection="1">
      <alignment horizontal="left" vertical="center"/>
      <protection hidden="1"/>
    </xf>
    <xf numFmtId="0" fontId="9" fillId="2" borderId="1" xfId="3" applyFont="1" applyFill="1" applyBorder="1" applyAlignment="1" applyProtection="1">
      <alignment horizontal="center" vertical="center" wrapText="1"/>
      <protection hidden="1"/>
    </xf>
    <xf numFmtId="0" fontId="9" fillId="2" borderId="2" xfId="3" applyFont="1" applyFill="1" applyBorder="1" applyAlignment="1" applyProtection="1">
      <alignment horizontal="center" vertical="center" wrapText="1"/>
      <protection hidden="1"/>
    </xf>
    <xf numFmtId="0" fontId="9" fillId="2" borderId="6" xfId="3" applyFont="1" applyFill="1" applyBorder="1" applyAlignment="1" applyProtection="1">
      <alignment horizontal="center" vertical="center" wrapText="1"/>
      <protection hidden="1"/>
    </xf>
    <xf numFmtId="0" fontId="9" fillId="2" borderId="7" xfId="3" applyFont="1" applyFill="1" applyBorder="1" applyAlignment="1" applyProtection="1">
      <alignment horizontal="center" vertical="center" wrapText="1"/>
      <protection hidden="1"/>
    </xf>
    <xf numFmtId="0" fontId="8" fillId="3" borderId="21" xfId="3" applyFont="1" applyFill="1" applyBorder="1" applyAlignment="1" applyProtection="1">
      <alignment horizontal="center" vertical="center" wrapText="1"/>
      <protection hidden="1"/>
    </xf>
    <xf numFmtId="0" fontId="8" fillId="3" borderId="23" xfId="3" applyFont="1" applyFill="1" applyBorder="1" applyAlignment="1" applyProtection="1">
      <alignment horizontal="center" vertical="center" wrapText="1"/>
      <protection hidden="1"/>
    </xf>
    <xf numFmtId="0" fontId="8" fillId="3" borderId="3" xfId="3" applyFont="1" applyFill="1" applyBorder="1" applyAlignment="1" applyProtection="1">
      <alignment horizontal="center" vertical="center" wrapText="1"/>
      <protection hidden="1"/>
    </xf>
    <xf numFmtId="0" fontId="3" fillId="0" borderId="8" xfId="0" applyFont="1" applyBorder="1" applyAlignment="1">
      <alignment horizontal="center" vertical="center" wrapText="1"/>
    </xf>
    <xf numFmtId="0" fontId="8" fillId="3" borderId="22" xfId="3" applyFont="1" applyFill="1" applyBorder="1" applyAlignment="1" applyProtection="1">
      <alignment horizontal="center" vertical="center" wrapText="1"/>
      <protection hidden="1"/>
    </xf>
    <xf numFmtId="0" fontId="3" fillId="0" borderId="24" xfId="0" applyFont="1" applyBorder="1" applyAlignment="1">
      <alignment horizontal="center" vertical="center" wrapText="1"/>
    </xf>
    <xf numFmtId="0" fontId="9" fillId="2" borderId="29" xfId="3" applyFont="1" applyFill="1" applyBorder="1" applyAlignment="1" applyProtection="1">
      <alignment horizontal="center" vertical="center" wrapText="1"/>
      <protection hidden="1"/>
    </xf>
    <xf numFmtId="0" fontId="9" fillId="2" borderId="0" xfId="3" applyFont="1" applyFill="1" applyBorder="1" applyAlignment="1" applyProtection="1">
      <alignment horizontal="center" vertical="center" wrapText="1"/>
      <protection hidden="1"/>
    </xf>
  </cellXfs>
  <cellStyles count="7">
    <cellStyle name="Hipervínculo" xfId="5" builtinId="8"/>
    <cellStyle name="Millares" xfId="1" builtinId="3"/>
    <cellStyle name="Millares 5" xfId="6"/>
    <cellStyle name="Millares 8" xfId="4"/>
    <cellStyle name="Normal" xfId="0" builtinId="0"/>
    <cellStyle name="Normal 2" xfId="3"/>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nfo%20zonas%20de%20frontera/info%20de%20precios/08%20Agosto/ZF%20PRECIOS%2028%20de%20JULIO%2020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nfo%20zonas%20de%20frontera/info%20de%20precios/09%20Septiembre/ZF%20PRECIOS%2028%20de%20AGOSTO%20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RIFAS HISTORICO POLIDUCTO"/>
      <sheetName val="Rubros"/>
      <sheetName val="EXTRA OXIGENADA"/>
      <sheetName val="BIODIESEL"/>
      <sheetName val="COMBUSTIBLES "/>
      <sheetName val="CORRIENTE OXIGENADA"/>
      <sheetName val="OTROS DPTOS - BASE"/>
      <sheetName val="NORTEDESANTANDER - BASE"/>
      <sheetName val="NARIÑO-PUTUMAYO - BASE"/>
      <sheetName val="RESOLUCION ZF"/>
      <sheetName val="AMAZONAS -  BASE"/>
      <sheetName val="GUAJIRA - BASE"/>
      <sheetName val="RESOLUCION NORTEDESANTANDER"/>
      <sheetName val="RES ALGUNAS ZONAS"/>
      <sheetName val="NORTESANTANDER"/>
      <sheetName val="AMAZONAS"/>
      <sheetName val="NARIÑO"/>
      <sheetName val="PUTUMAYO"/>
      <sheetName val="ARAUCA"/>
      <sheetName val="BOYACA"/>
      <sheetName val="GUAINIA"/>
      <sheetName val="VICHADA"/>
      <sheetName val="GUAJIRA"/>
      <sheetName val="CESAR"/>
      <sheetName val="CHOCO"/>
      <sheetName val="VAUPES"/>
      <sheetName val="ELECTROCOMBUSTIBLE"/>
    </sheetNames>
    <sheetDataSet>
      <sheetData sheetId="0"/>
      <sheetData sheetId="1">
        <row r="15">
          <cell r="K15">
            <v>18.582266130890762</v>
          </cell>
        </row>
      </sheetData>
      <sheetData sheetId="2">
        <row r="7">
          <cell r="C7">
            <v>4750</v>
          </cell>
          <cell r="D7">
            <v>4995.83</v>
          </cell>
        </row>
        <row r="8">
          <cell r="D8">
            <v>7.2405999999999997</v>
          </cell>
        </row>
        <row r="11">
          <cell r="C11">
            <v>1754.4276765959401</v>
          </cell>
          <cell r="D11">
            <v>1614.07</v>
          </cell>
        </row>
      </sheetData>
      <sheetData sheetId="3">
        <row r="10">
          <cell r="E10">
            <v>3951.3199999999997</v>
          </cell>
          <cell r="H10">
            <v>4408.22</v>
          </cell>
        </row>
        <row r="11">
          <cell r="E11">
            <v>1189.3</v>
          </cell>
          <cell r="H11">
            <v>1092.21</v>
          </cell>
        </row>
        <row r="12">
          <cell r="H12">
            <v>7.2405999999999997</v>
          </cell>
        </row>
        <row r="15">
          <cell r="H15">
            <v>71.510000000000005</v>
          </cell>
        </row>
      </sheetData>
      <sheetData sheetId="4">
        <row r="7">
          <cell r="B7">
            <v>3630.32</v>
          </cell>
        </row>
        <row r="10">
          <cell r="B10">
            <v>71.510000000000005</v>
          </cell>
          <cell r="C10">
            <v>71.510000000000005</v>
          </cell>
        </row>
        <row r="11">
          <cell r="B11">
            <v>1213.5675225081191</v>
          </cell>
        </row>
      </sheetData>
      <sheetData sheetId="5">
        <row r="7">
          <cell r="C7">
            <v>3630.32</v>
          </cell>
        </row>
        <row r="10">
          <cell r="D10">
            <v>3965.72</v>
          </cell>
        </row>
        <row r="11">
          <cell r="C11">
            <v>1213.5675225081191</v>
          </cell>
          <cell r="D11">
            <v>1116.4821207074697</v>
          </cell>
        </row>
        <row r="12">
          <cell r="D12">
            <v>7.2405999999999997</v>
          </cell>
        </row>
      </sheetData>
      <sheetData sheetId="6"/>
      <sheetData sheetId="7"/>
      <sheetData sheetId="8"/>
      <sheetData sheetId="9"/>
      <sheetData sheetId="10"/>
      <sheetData sheetId="11"/>
      <sheetData sheetId="12"/>
      <sheetData sheetId="13"/>
      <sheetData sheetId="14">
        <row r="1">
          <cell r="B1" t="str">
            <v>Vigencia: 28 de julio; 00:00horas</v>
          </cell>
        </row>
        <row r="9">
          <cell r="C9" t="str">
            <v>------------------</v>
          </cell>
          <cell r="D9" t="str">
            <v>------------------</v>
          </cell>
        </row>
        <row r="11">
          <cell r="C11">
            <v>18.582266130890762</v>
          </cell>
          <cell r="D11">
            <v>18.582266130890762</v>
          </cell>
        </row>
        <row r="12">
          <cell r="C12">
            <v>88.98</v>
          </cell>
          <cell r="D12">
            <v>88.98</v>
          </cell>
        </row>
        <row r="13">
          <cell r="C13">
            <v>11.160667999999999</v>
          </cell>
          <cell r="D13">
            <v>11.160667999999999</v>
          </cell>
        </row>
        <row r="14">
          <cell r="C14">
            <v>71.510000000000005</v>
          </cell>
          <cell r="D14">
            <v>71.510000000000005</v>
          </cell>
        </row>
        <row r="15">
          <cell r="C15">
            <v>3820.5529341308911</v>
          </cell>
          <cell r="D15">
            <v>3571.1039121908907</v>
          </cell>
        </row>
        <row r="16">
          <cell r="C16" t="str">
            <v>(8)</v>
          </cell>
          <cell r="D16" t="str">
            <v>(8)</v>
          </cell>
        </row>
        <row r="19">
          <cell r="C19">
            <v>3820.5529341308911</v>
          </cell>
          <cell r="D19">
            <v>3571.1039121908907</v>
          </cell>
        </row>
        <row r="21">
          <cell r="D21" t="str">
            <v>N.A</v>
          </cell>
        </row>
        <row r="23">
          <cell r="C23">
            <v>5582.9628573481423</v>
          </cell>
          <cell r="D23">
            <v>5052.3138354081411</v>
          </cell>
        </row>
        <row r="39">
          <cell r="A39">
            <v>1</v>
          </cell>
          <cell r="B39" t="str">
            <v>Ingreso importador (IP)</v>
          </cell>
          <cell r="C39">
            <v>3875.45</v>
          </cell>
          <cell r="D39">
            <v>3784.61</v>
          </cell>
        </row>
        <row r="40">
          <cell r="A40">
            <v>2</v>
          </cell>
          <cell r="B40" t="str">
            <v>Costo Cesión actividades distribución (Cc)</v>
          </cell>
        </row>
        <row r="41">
          <cell r="A41">
            <v>3</v>
          </cell>
          <cell r="B41" t="str">
            <v>Recuperación de costos (Ce)</v>
          </cell>
        </row>
        <row r="42">
          <cell r="A42">
            <v>5</v>
          </cell>
          <cell r="B42" t="str">
            <v>Tarifa de marcación (Tma)</v>
          </cell>
          <cell r="C42">
            <v>3.5</v>
          </cell>
          <cell r="D42">
            <v>3.5</v>
          </cell>
        </row>
        <row r="43">
          <cell r="A43">
            <v>6</v>
          </cell>
          <cell r="B43" t="str">
            <v>Margen plan de continuidad</v>
          </cell>
          <cell r="C43">
            <v>71.510000000000005</v>
          </cell>
          <cell r="D43">
            <v>71.510000000000005</v>
          </cell>
        </row>
        <row r="44">
          <cell r="A44">
            <v>4</v>
          </cell>
          <cell r="B44" t="str">
            <v>Precio Máximo Venta al distribuidor mayorista (PMI)</v>
          </cell>
          <cell r="C44">
            <v>4024.96</v>
          </cell>
          <cell r="D44">
            <v>3934.1200000000003</v>
          </cell>
        </row>
        <row r="45">
          <cell r="A45">
            <v>8</v>
          </cell>
          <cell r="B45" t="str">
            <v>Margen del centro acopio y/o distribuidor mayorista (MD)</v>
          </cell>
          <cell r="C45">
            <v>240</v>
          </cell>
          <cell r="D45">
            <v>240</v>
          </cell>
        </row>
        <row r="46">
          <cell r="A46">
            <v>9</v>
          </cell>
          <cell r="B46" t="str">
            <v>Sobretasa (PS)</v>
          </cell>
          <cell r="C46">
            <v>475</v>
          </cell>
          <cell r="D46">
            <v>114</v>
          </cell>
        </row>
        <row r="47">
          <cell r="A47">
            <v>10</v>
          </cell>
          <cell r="B47" t="str">
            <v>Precio Máximo Venta en la Planta Abasto /Centro acopio (PMA)</v>
          </cell>
          <cell r="C47">
            <v>4739.96</v>
          </cell>
          <cell r="D47">
            <v>4288.1200000000008</v>
          </cell>
        </row>
        <row r="48">
          <cell r="A48">
            <v>11</v>
          </cell>
          <cell r="B48" t="str">
            <v>Margen Distribuidor Minorista (MD)</v>
          </cell>
          <cell r="C48">
            <v>400</v>
          </cell>
          <cell r="D48">
            <v>400</v>
          </cell>
        </row>
        <row r="49">
          <cell r="A49">
            <v>12</v>
          </cell>
          <cell r="B49" t="str">
            <v>Perdida por evaporación ( E )</v>
          </cell>
          <cell r="C49">
            <v>19.02</v>
          </cell>
          <cell r="D49" t="str">
            <v>NA</v>
          </cell>
        </row>
        <row r="50">
          <cell r="A50">
            <v>13</v>
          </cell>
          <cell r="B50" t="str">
            <v>Flete máximo Planta abasto/centro acopio a EDS municipios (Fi)</v>
          </cell>
          <cell r="C50">
            <v>47.82</v>
          </cell>
          <cell r="D50">
            <v>47.82</v>
          </cell>
        </row>
        <row r="51">
          <cell r="A51" t="str">
            <v xml:space="preserve"> </v>
          </cell>
          <cell r="B51" t="str">
            <v xml:space="preserve">Precio de Venta al público por galón </v>
          </cell>
          <cell r="C51">
            <v>5206.8</v>
          </cell>
          <cell r="D51">
            <v>4735.9400000000005</v>
          </cell>
        </row>
      </sheetData>
      <sheetData sheetId="15">
        <row r="1">
          <cell r="B1" t="str">
            <v>Vigencia: 28 de julio; 00:00horas</v>
          </cell>
        </row>
      </sheetData>
      <sheetData sheetId="16"/>
      <sheetData sheetId="17"/>
      <sheetData sheetId="18">
        <row r="7">
          <cell r="C7">
            <v>3233.1629920000005</v>
          </cell>
          <cell r="D7">
            <v>3138.7045539800006</v>
          </cell>
        </row>
      </sheetData>
      <sheetData sheetId="19"/>
      <sheetData sheetId="20"/>
      <sheetData sheetId="21"/>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RIFAS HISTORICO POLIDUCTO"/>
      <sheetName val="Rubros"/>
      <sheetName val="EXTRA OXIGENADA"/>
      <sheetName val="BIODIESEL"/>
      <sheetName val="COMBUSTIBLES "/>
      <sheetName val="CORRIENTE OXIGENADA"/>
      <sheetName val="OTROS DPTOS - BASE"/>
      <sheetName val="NORTEDESANTANDER - BASE"/>
      <sheetName val="NARIÑO-PUTUMAYO - BASE"/>
      <sheetName val="RESOLUCION ZF"/>
      <sheetName val="AMAZONAS -  BASE"/>
      <sheetName val="GUAJIRA - BASE"/>
      <sheetName val="RESOLUCION NORTEDESANTANDER"/>
      <sheetName val="RES ALGUNAS ZONAS"/>
      <sheetName val="NORTESANTANDER"/>
      <sheetName val="AMAZONAS"/>
      <sheetName val="NARIÑO"/>
      <sheetName val="PUTUMAYO"/>
      <sheetName val="ARAUCA"/>
      <sheetName val="BOYACA"/>
      <sheetName val="GUAINIA"/>
      <sheetName val="VICHADA"/>
      <sheetName val="GUAJIRA"/>
      <sheetName val="CESAR"/>
      <sheetName val="CHOCO"/>
      <sheetName val="VAUPES"/>
      <sheetName val="ELECTROCOMBUSTIBLE"/>
    </sheetNames>
    <sheetDataSet>
      <sheetData sheetId="0"/>
      <sheetData sheetId="1">
        <row r="15">
          <cell r="K15">
            <v>18.582266130890762</v>
          </cell>
        </row>
      </sheetData>
      <sheetData sheetId="2">
        <row r="7">
          <cell r="C7">
            <v>4630</v>
          </cell>
          <cell r="D7">
            <v>4886.2299999999996</v>
          </cell>
        </row>
        <row r="8">
          <cell r="D8">
            <v>7.2405999999999997</v>
          </cell>
        </row>
        <row r="11">
          <cell r="C11">
            <v>1754.4276765959401</v>
          </cell>
          <cell r="D11">
            <v>1614.07</v>
          </cell>
        </row>
      </sheetData>
      <sheetData sheetId="3">
        <row r="10">
          <cell r="E10">
            <v>4064.96</v>
          </cell>
          <cell r="H10">
            <v>4546.68</v>
          </cell>
        </row>
        <row r="11">
          <cell r="E11">
            <v>1189.3</v>
          </cell>
          <cell r="H11">
            <v>1092.21</v>
          </cell>
        </row>
        <row r="12">
          <cell r="H12">
            <v>7.2405999999999997</v>
          </cell>
        </row>
        <row r="15">
          <cell r="H15">
            <v>71.510000000000005</v>
          </cell>
        </row>
      </sheetData>
      <sheetData sheetId="4">
        <row r="7">
          <cell r="B7">
            <v>3739.23</v>
          </cell>
        </row>
        <row r="10">
          <cell r="B10">
            <v>71.510000000000005</v>
          </cell>
          <cell r="C10">
            <v>71.510000000000005</v>
          </cell>
        </row>
        <row r="11">
          <cell r="B11">
            <v>1213.5675225081191</v>
          </cell>
        </row>
      </sheetData>
      <sheetData sheetId="5">
        <row r="7">
          <cell r="C7">
            <v>3739.23</v>
          </cell>
        </row>
        <row r="10">
          <cell r="D10">
            <v>4066.7200000000003</v>
          </cell>
        </row>
        <row r="11">
          <cell r="C11">
            <v>1213.5675225081191</v>
          </cell>
          <cell r="D11">
            <v>1116.4821207074697</v>
          </cell>
        </row>
        <row r="12">
          <cell r="D12">
            <v>7.2405999999999997</v>
          </cell>
        </row>
      </sheetData>
      <sheetData sheetId="6"/>
      <sheetData sheetId="7"/>
      <sheetData sheetId="8"/>
      <sheetData sheetId="9"/>
      <sheetData sheetId="10"/>
      <sheetData sheetId="11"/>
      <sheetData sheetId="12"/>
      <sheetData sheetId="13"/>
      <sheetData sheetId="14">
        <row r="1">
          <cell r="B1" t="str">
            <v>Vigencia: 28 de agosto; 00:00horas</v>
          </cell>
        </row>
        <row r="9">
          <cell r="C9" t="str">
            <v>------------------</v>
          </cell>
          <cell r="D9" t="str">
            <v>------------------</v>
          </cell>
        </row>
        <row r="11">
          <cell r="C11">
            <v>18.582266130890762</v>
          </cell>
          <cell r="D11">
            <v>18.582266130890762</v>
          </cell>
        </row>
        <row r="12">
          <cell r="C12">
            <v>88.98</v>
          </cell>
          <cell r="D12">
            <v>88.98</v>
          </cell>
        </row>
        <row r="13">
          <cell r="C13">
            <v>11.160667999999999</v>
          </cell>
          <cell r="D13">
            <v>11.160667999999999</v>
          </cell>
        </row>
        <row r="14">
          <cell r="C14">
            <v>71.510000000000005</v>
          </cell>
          <cell r="D14">
            <v>71.510000000000005</v>
          </cell>
        </row>
        <row r="15">
          <cell r="C15">
            <v>3929.462934130891</v>
          </cell>
          <cell r="D15">
            <v>3668.7752371508909</v>
          </cell>
        </row>
        <row r="16">
          <cell r="C16" t="str">
            <v>(8)</v>
          </cell>
          <cell r="D16" t="str">
            <v>(8)</v>
          </cell>
        </row>
        <row r="19">
          <cell r="C19">
            <v>3929.462934130891</v>
          </cell>
          <cell r="D19">
            <v>3668.7752371508909</v>
          </cell>
        </row>
        <row r="21">
          <cell r="D21" t="str">
            <v>N.A</v>
          </cell>
        </row>
        <row r="23">
          <cell r="C23">
            <v>5691.8728573481421</v>
          </cell>
          <cell r="D23">
            <v>5149.9851603681418</v>
          </cell>
        </row>
        <row r="39">
          <cell r="A39">
            <v>1</v>
          </cell>
          <cell r="B39" t="str">
            <v>Ingreso importador (IP)</v>
          </cell>
          <cell r="C39">
            <v>3875.45</v>
          </cell>
          <cell r="D39">
            <v>3784.61</v>
          </cell>
        </row>
        <row r="40">
          <cell r="A40">
            <v>2</v>
          </cell>
          <cell r="B40" t="str">
            <v>Costo Cesión actividades distribución (Cc)</v>
          </cell>
        </row>
        <row r="41">
          <cell r="A41">
            <v>3</v>
          </cell>
          <cell r="B41" t="str">
            <v>Recuperación de costos (Ce)</v>
          </cell>
        </row>
        <row r="42">
          <cell r="A42">
            <v>5</v>
          </cell>
          <cell r="B42" t="str">
            <v>Tarifa de marcación (Tma)</v>
          </cell>
          <cell r="C42">
            <v>3.5</v>
          </cell>
          <cell r="D42">
            <v>3.5</v>
          </cell>
        </row>
        <row r="43">
          <cell r="A43">
            <v>6</v>
          </cell>
          <cell r="B43" t="str">
            <v>Margen plan de continuidad</v>
          </cell>
          <cell r="C43">
            <v>71.510000000000005</v>
          </cell>
          <cell r="D43">
            <v>71.510000000000005</v>
          </cell>
        </row>
        <row r="44">
          <cell r="A44">
            <v>4</v>
          </cell>
          <cell r="B44" t="str">
            <v>Precio Máximo Venta al distribuidor mayorista (PMI)</v>
          </cell>
          <cell r="C44">
            <v>4024.96</v>
          </cell>
          <cell r="D44">
            <v>3934.1200000000003</v>
          </cell>
        </row>
        <row r="45">
          <cell r="A45">
            <v>8</v>
          </cell>
          <cell r="B45" t="str">
            <v>Margen del centro acopio y/o distribuidor mayorista (MD)</v>
          </cell>
          <cell r="C45">
            <v>240</v>
          </cell>
          <cell r="D45">
            <v>240</v>
          </cell>
        </row>
        <row r="46">
          <cell r="A46">
            <v>9</v>
          </cell>
          <cell r="B46" t="str">
            <v>Sobretasa (PS)</v>
          </cell>
          <cell r="C46">
            <v>475</v>
          </cell>
          <cell r="D46">
            <v>114</v>
          </cell>
        </row>
        <row r="47">
          <cell r="A47">
            <v>10</v>
          </cell>
          <cell r="B47" t="str">
            <v>Precio Máximo Venta en la Planta Abasto /Centro acopio (PMA)</v>
          </cell>
          <cell r="C47">
            <v>4739.96</v>
          </cell>
          <cell r="D47">
            <v>4288.1200000000008</v>
          </cell>
        </row>
        <row r="48">
          <cell r="A48">
            <v>11</v>
          </cell>
          <cell r="B48" t="str">
            <v>Margen Distribuidor Minorista (MD)</v>
          </cell>
          <cell r="C48">
            <v>400</v>
          </cell>
          <cell r="D48">
            <v>400</v>
          </cell>
        </row>
        <row r="49">
          <cell r="A49">
            <v>12</v>
          </cell>
          <cell r="B49" t="str">
            <v>Perdida por evaporación ( E )</v>
          </cell>
          <cell r="C49">
            <v>19.02</v>
          </cell>
          <cell r="D49" t="str">
            <v>NA</v>
          </cell>
        </row>
        <row r="50">
          <cell r="A50">
            <v>13</v>
          </cell>
          <cell r="B50" t="str">
            <v>Flete máximo Planta abasto/centro acopio a EDS municipios (Fi)</v>
          </cell>
          <cell r="C50">
            <v>47.82</v>
          </cell>
          <cell r="D50">
            <v>47.82</v>
          </cell>
        </row>
        <row r="51">
          <cell r="A51" t="str">
            <v xml:space="preserve"> </v>
          </cell>
          <cell r="B51" t="str">
            <v xml:space="preserve">Precio de Venta al público por galón </v>
          </cell>
          <cell r="C51">
            <v>5206.8</v>
          </cell>
          <cell r="D51">
            <v>4735.9400000000005</v>
          </cell>
        </row>
      </sheetData>
      <sheetData sheetId="15">
        <row r="1">
          <cell r="B1" t="str">
            <v>Vigencia: 28 de agosto; 00:00horas</v>
          </cell>
        </row>
      </sheetData>
      <sheetData sheetId="16"/>
      <sheetData sheetId="17"/>
      <sheetData sheetId="18">
        <row r="7">
          <cell r="C7">
            <v>3330.1582380000004</v>
          </cell>
          <cell r="D7">
            <v>3229.5951256600001</v>
          </cell>
        </row>
      </sheetData>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2"/>
  <sheetViews>
    <sheetView showGridLines="0" workbookViewId="0">
      <selection activeCell="C11" sqref="C11"/>
    </sheetView>
  </sheetViews>
  <sheetFormatPr baseColWidth="10" defaultRowHeight="12.75" outlineLevelRow="1" x14ac:dyDescent="0.25"/>
  <cols>
    <col min="1" max="1" width="8" style="1" customWidth="1"/>
    <col min="2" max="2" width="56.140625" style="3" customWidth="1"/>
    <col min="3" max="3" width="20" style="3" customWidth="1"/>
    <col min="4" max="4" width="20.140625" style="3" customWidth="1"/>
    <col min="5" max="8" width="17.7109375" style="3" customWidth="1"/>
    <col min="9" max="9" width="21.85546875" style="3" customWidth="1"/>
    <col min="10" max="11" width="17.7109375" style="3" customWidth="1"/>
    <col min="12" max="12" width="18.85546875" style="3" customWidth="1"/>
    <col min="13" max="16384" width="11.42578125" style="1"/>
  </cols>
  <sheetData>
    <row r="1" spans="1:12" x14ac:dyDescent="0.25">
      <c r="A1" s="1" t="s">
        <v>0</v>
      </c>
      <c r="B1" s="2" t="s">
        <v>1</v>
      </c>
      <c r="C1" s="2"/>
    </row>
    <row r="2" spans="1:12" s="7" customFormat="1" ht="13.5" thickBot="1" x14ac:dyDescent="0.3">
      <c r="A2" s="4" t="s">
        <v>2</v>
      </c>
      <c r="B2" s="5"/>
      <c r="C2" s="5"/>
      <c r="D2" s="5"/>
      <c r="E2" s="5"/>
      <c r="F2" s="5"/>
      <c r="G2" s="6"/>
      <c r="H2" s="6"/>
      <c r="I2" s="6"/>
      <c r="J2" s="5"/>
      <c r="K2" s="5"/>
      <c r="L2" s="5"/>
    </row>
    <row r="3" spans="1:12" s="7" customFormat="1" ht="15.75" customHeight="1" thickTop="1" x14ac:dyDescent="0.25">
      <c r="A3" s="8"/>
      <c r="B3" s="9" t="s">
        <v>3</v>
      </c>
      <c r="C3" s="153" t="s">
        <v>4</v>
      </c>
      <c r="D3" s="154"/>
      <c r="E3" s="154"/>
      <c r="F3" s="154"/>
      <c r="G3" s="155"/>
      <c r="H3" s="153" t="s">
        <v>5</v>
      </c>
      <c r="I3" s="154"/>
      <c r="J3" s="154"/>
      <c r="K3" s="154"/>
      <c r="L3" s="155"/>
    </row>
    <row r="4" spans="1:12" s="7" customFormat="1" ht="28.5" customHeight="1" x14ac:dyDescent="0.25">
      <c r="A4" s="10"/>
      <c r="B4" s="11" t="s">
        <v>6</v>
      </c>
      <c r="C4" s="156"/>
      <c r="D4" s="157"/>
      <c r="E4" s="157"/>
      <c r="F4" s="157"/>
      <c r="G4" s="158"/>
      <c r="H4" s="156"/>
      <c r="I4" s="157"/>
      <c r="J4" s="157"/>
      <c r="K4" s="157"/>
      <c r="L4" s="158"/>
    </row>
    <row r="5" spans="1:12" s="16" customFormat="1" ht="30" customHeight="1" x14ac:dyDescent="0.25">
      <c r="A5" s="159" t="s">
        <v>7</v>
      </c>
      <c r="B5" s="161" t="s">
        <v>8</v>
      </c>
      <c r="C5" s="12" t="s">
        <v>9</v>
      </c>
      <c r="D5" s="12" t="s">
        <v>9</v>
      </c>
      <c r="E5" s="13" t="s">
        <v>10</v>
      </c>
      <c r="F5" s="14" t="s">
        <v>11</v>
      </c>
      <c r="G5" s="14" t="s">
        <v>11</v>
      </c>
      <c r="H5" s="15" t="s">
        <v>9</v>
      </c>
      <c r="I5" s="15" t="s">
        <v>9</v>
      </c>
      <c r="J5" s="13" t="s">
        <v>10</v>
      </c>
      <c r="K5" s="14" t="s">
        <v>11</v>
      </c>
      <c r="L5" s="14" t="s">
        <v>11</v>
      </c>
    </row>
    <row r="6" spans="1:12" s="16" customFormat="1" x14ac:dyDescent="0.25">
      <c r="A6" s="159"/>
      <c r="B6" s="161"/>
      <c r="C6" s="14"/>
      <c r="D6" s="17">
        <v>0.08</v>
      </c>
      <c r="E6" s="18">
        <v>0.1</v>
      </c>
      <c r="F6" s="19"/>
      <c r="G6" s="17">
        <v>0.08</v>
      </c>
      <c r="H6" s="17"/>
      <c r="I6" s="17">
        <v>0.08</v>
      </c>
      <c r="J6" s="18">
        <v>0.1</v>
      </c>
      <c r="K6" s="19"/>
      <c r="L6" s="17">
        <v>0.08</v>
      </c>
    </row>
    <row r="7" spans="1:12" s="16" customFormat="1" x14ac:dyDescent="0.25">
      <c r="A7" s="160"/>
      <c r="B7" s="162"/>
      <c r="C7" s="12" t="s">
        <v>12</v>
      </c>
      <c r="D7" s="12" t="s">
        <v>12</v>
      </c>
      <c r="E7" s="13" t="s">
        <v>12</v>
      </c>
      <c r="F7" s="14" t="s">
        <v>12</v>
      </c>
      <c r="G7" s="14" t="s">
        <v>12</v>
      </c>
      <c r="H7" s="20" t="s">
        <v>12</v>
      </c>
      <c r="I7" s="20" t="s">
        <v>12</v>
      </c>
      <c r="J7" s="13" t="s">
        <v>12</v>
      </c>
      <c r="K7" s="14" t="s">
        <v>12</v>
      </c>
      <c r="L7" s="14" t="s">
        <v>12</v>
      </c>
    </row>
    <row r="8" spans="1:12" ht="15.75" customHeight="1" x14ac:dyDescent="0.25">
      <c r="A8" s="21" t="s">
        <v>13</v>
      </c>
      <c r="B8" s="22" t="s">
        <v>14</v>
      </c>
      <c r="C8" s="23">
        <v>3781.27</v>
      </c>
      <c r="D8" s="24">
        <v>4177.8</v>
      </c>
      <c r="E8" s="24">
        <v>4756.51</v>
      </c>
      <c r="F8" s="25">
        <v>4750</v>
      </c>
      <c r="G8" s="26">
        <v>5069.03</v>
      </c>
      <c r="H8" s="27">
        <v>3781.27</v>
      </c>
      <c r="I8" s="24">
        <v>4177.8</v>
      </c>
      <c r="J8" s="28">
        <v>4756.51</v>
      </c>
      <c r="K8" s="29">
        <v>4750</v>
      </c>
      <c r="L8" s="26">
        <v>5069.03</v>
      </c>
    </row>
    <row r="9" spans="1:12" ht="15.75" customHeight="1" x14ac:dyDescent="0.25">
      <c r="A9" s="21" t="s">
        <v>15</v>
      </c>
      <c r="B9" s="22" t="s">
        <v>16</v>
      </c>
      <c r="C9" s="30" t="s">
        <v>17</v>
      </c>
      <c r="D9" s="31" t="s">
        <v>17</v>
      </c>
      <c r="E9" s="31" t="s">
        <v>17</v>
      </c>
      <c r="F9" s="32" t="s">
        <v>17</v>
      </c>
      <c r="G9" s="33" t="s">
        <v>17</v>
      </c>
      <c r="H9" s="34">
        <v>1136.6184532248001</v>
      </c>
      <c r="I9" s="31">
        <v>1045.6889769668162</v>
      </c>
      <c r="J9" s="31">
        <v>1022.96</v>
      </c>
      <c r="K9" s="32">
        <v>1643.1841121999998</v>
      </c>
      <c r="L9" s="33">
        <v>1511.73</v>
      </c>
    </row>
    <row r="10" spans="1:12" ht="15.75" customHeight="1" x14ac:dyDescent="0.25">
      <c r="A10" s="21" t="s">
        <v>18</v>
      </c>
      <c r="B10" s="22" t="s">
        <v>19</v>
      </c>
      <c r="C10" s="30" t="s">
        <v>20</v>
      </c>
      <c r="D10" s="28" t="s">
        <v>20</v>
      </c>
      <c r="E10" s="28" t="s">
        <v>20</v>
      </c>
      <c r="F10" s="28" t="s">
        <v>20</v>
      </c>
      <c r="G10" s="33" t="s">
        <v>20</v>
      </c>
      <c r="H10" s="34" t="s">
        <v>20</v>
      </c>
      <c r="I10" s="28" t="s">
        <v>20</v>
      </c>
      <c r="J10" s="28" t="s">
        <v>20</v>
      </c>
      <c r="K10" s="29" t="s">
        <v>20</v>
      </c>
      <c r="L10" s="33" t="s">
        <v>20</v>
      </c>
    </row>
    <row r="11" spans="1:12" ht="15.75" customHeight="1" x14ac:dyDescent="0.25">
      <c r="A11" s="21" t="s">
        <v>21</v>
      </c>
      <c r="B11" s="22" t="s">
        <v>22</v>
      </c>
      <c r="C11" s="35">
        <v>17.404014358800001</v>
      </c>
      <c r="D11" s="28">
        <v>17.404014358800001</v>
      </c>
      <c r="E11" s="28">
        <v>17.404014358800001</v>
      </c>
      <c r="F11" s="29">
        <v>17.404014358800001</v>
      </c>
      <c r="G11" s="26">
        <v>17.404014358800001</v>
      </c>
      <c r="H11" s="27">
        <v>17.404014358800001</v>
      </c>
      <c r="I11" s="28">
        <v>17.404014358800001</v>
      </c>
      <c r="J11" s="28">
        <v>17.404014358800001</v>
      </c>
      <c r="K11" s="29">
        <v>17.404014358800001</v>
      </c>
      <c r="L11" s="26">
        <v>17.404014358800001</v>
      </c>
    </row>
    <row r="12" spans="1:12" ht="15.75" customHeight="1" x14ac:dyDescent="0.25">
      <c r="A12" s="21" t="s">
        <v>23</v>
      </c>
      <c r="B12" s="22" t="s">
        <v>24</v>
      </c>
      <c r="C12" s="35">
        <v>7.2405999999999997</v>
      </c>
      <c r="D12" s="28">
        <v>7.2405999999999997</v>
      </c>
      <c r="E12" s="28">
        <v>7.2405999999999997</v>
      </c>
      <c r="F12" s="29">
        <v>7.2405999999999997</v>
      </c>
      <c r="G12" s="26">
        <v>7.2405999999999997</v>
      </c>
      <c r="H12" s="27">
        <v>7.2405999999999997</v>
      </c>
      <c r="I12" s="28">
        <v>7.2405999999999997</v>
      </c>
      <c r="J12" s="28">
        <v>7.2405999999999997</v>
      </c>
      <c r="K12" s="29">
        <v>7.2405999999999997</v>
      </c>
      <c r="L12" s="26">
        <v>7.2405999999999997</v>
      </c>
    </row>
    <row r="13" spans="1:12" ht="15.75" customHeight="1" x14ac:dyDescent="0.25">
      <c r="A13" s="21"/>
      <c r="B13" s="22" t="s">
        <v>25</v>
      </c>
      <c r="C13" s="35">
        <v>71.510000000000005</v>
      </c>
      <c r="D13" s="28">
        <v>71.510000000000005</v>
      </c>
      <c r="E13" s="28">
        <v>71.510000000000005</v>
      </c>
      <c r="F13" s="29">
        <v>71.510000000000005</v>
      </c>
      <c r="G13" s="26">
        <v>71.510000000000005</v>
      </c>
      <c r="H13" s="27">
        <v>71.510000000000005</v>
      </c>
      <c r="I13" s="28">
        <v>71.510000000000005</v>
      </c>
      <c r="J13" s="28">
        <v>71.510000000000005</v>
      </c>
      <c r="K13" s="29">
        <v>71.510000000000005</v>
      </c>
      <c r="L13" s="26">
        <v>71.510000000000005</v>
      </c>
    </row>
    <row r="14" spans="1:12" ht="15.75" customHeight="1" x14ac:dyDescent="0.25">
      <c r="A14" s="36" t="s">
        <v>26</v>
      </c>
      <c r="B14" s="37" t="s">
        <v>27</v>
      </c>
      <c r="C14" s="38">
        <v>3877.4246143588002</v>
      </c>
      <c r="D14" s="38">
        <v>4273.9546143588004</v>
      </c>
      <c r="E14" s="38">
        <v>4852.6646143588005</v>
      </c>
      <c r="F14" s="38">
        <v>4846.1546143588002</v>
      </c>
      <c r="G14" s="39">
        <v>5165.1846143588</v>
      </c>
      <c r="H14" s="40">
        <v>5014.0430675836005</v>
      </c>
      <c r="I14" s="38">
        <v>5319.6435913256164</v>
      </c>
      <c r="J14" s="38">
        <v>5875.6246143588005</v>
      </c>
      <c r="K14" s="41">
        <v>6489.3387265587999</v>
      </c>
      <c r="L14" s="39">
        <v>6676.9146143588005</v>
      </c>
    </row>
    <row r="15" spans="1:12" ht="15.75" customHeight="1" x14ac:dyDescent="0.25">
      <c r="A15" s="21" t="s">
        <v>28</v>
      </c>
      <c r="B15" s="22" t="s">
        <v>29</v>
      </c>
      <c r="C15" s="35" t="s">
        <v>30</v>
      </c>
      <c r="D15" s="28" t="s">
        <v>30</v>
      </c>
      <c r="E15" s="28" t="s">
        <v>30</v>
      </c>
      <c r="F15" s="29" t="s">
        <v>30</v>
      </c>
      <c r="G15" s="26" t="s">
        <v>31</v>
      </c>
      <c r="H15" s="27" t="s">
        <v>30</v>
      </c>
      <c r="I15" s="28" t="s">
        <v>30</v>
      </c>
      <c r="J15" s="28" t="s">
        <v>30</v>
      </c>
      <c r="K15" s="29" t="s">
        <v>31</v>
      </c>
      <c r="L15" s="26" t="s">
        <v>31</v>
      </c>
    </row>
    <row r="16" spans="1:12" ht="15.75" customHeight="1" x14ac:dyDescent="0.25">
      <c r="A16" s="21" t="s">
        <v>32</v>
      </c>
      <c r="B16" s="42" t="s">
        <v>33</v>
      </c>
      <c r="C16" s="43" t="s">
        <v>34</v>
      </c>
      <c r="D16" s="24" t="s">
        <v>34</v>
      </c>
      <c r="E16" s="24" t="s">
        <v>34</v>
      </c>
      <c r="F16" s="25" t="s">
        <v>34</v>
      </c>
      <c r="G16" s="33" t="s">
        <v>34</v>
      </c>
      <c r="H16" s="34">
        <v>1269.69</v>
      </c>
      <c r="I16" s="24">
        <v>1168.1099999999999</v>
      </c>
      <c r="J16" s="24">
        <v>301.48</v>
      </c>
      <c r="K16" s="25">
        <v>1776.95</v>
      </c>
      <c r="L16" s="33">
        <v>1634.79</v>
      </c>
    </row>
    <row r="17" spans="1:14" ht="15.75" customHeight="1" x14ac:dyDescent="0.25">
      <c r="A17" s="36" t="s">
        <v>35</v>
      </c>
      <c r="B17" s="37" t="s">
        <v>36</v>
      </c>
      <c r="C17" s="44">
        <v>3877.4246143588002</v>
      </c>
      <c r="D17" s="45">
        <v>4273.9546143588004</v>
      </c>
      <c r="E17" s="45">
        <v>4852.6646143588005</v>
      </c>
      <c r="F17" s="45">
        <v>4846.1546143588002</v>
      </c>
      <c r="G17" s="39">
        <v>5165.1846143588</v>
      </c>
      <c r="H17" s="40">
        <v>6283.7330675836001</v>
      </c>
      <c r="I17" s="45">
        <v>6487.7535913256161</v>
      </c>
      <c r="J17" s="45">
        <v>6177.104614358801</v>
      </c>
      <c r="K17" s="46">
        <v>8266.2887265587997</v>
      </c>
      <c r="L17" s="39">
        <v>8311.7046143588013</v>
      </c>
    </row>
    <row r="18" spans="1:14" ht="15.75" customHeight="1" x14ac:dyDescent="0.25">
      <c r="A18" s="21" t="s">
        <v>37</v>
      </c>
      <c r="B18" s="22" t="s">
        <v>38</v>
      </c>
      <c r="C18" s="35" t="s">
        <v>30</v>
      </c>
      <c r="D18" s="28" t="s">
        <v>30</v>
      </c>
      <c r="E18" s="28" t="s">
        <v>30</v>
      </c>
      <c r="F18" s="29" t="s">
        <v>30</v>
      </c>
      <c r="G18" s="26" t="s">
        <v>31</v>
      </c>
      <c r="H18" s="27" t="s">
        <v>30</v>
      </c>
      <c r="I18" s="28" t="s">
        <v>30</v>
      </c>
      <c r="J18" s="28" t="s">
        <v>30</v>
      </c>
      <c r="K18" s="29" t="s">
        <v>31</v>
      </c>
      <c r="L18" s="26" t="s">
        <v>31</v>
      </c>
    </row>
    <row r="19" spans="1:14" ht="15.75" customHeight="1" x14ac:dyDescent="0.25">
      <c r="A19" s="21" t="s">
        <v>39</v>
      </c>
      <c r="B19" s="47" t="s">
        <v>40</v>
      </c>
      <c r="C19" s="48" t="s">
        <v>41</v>
      </c>
      <c r="D19" s="28" t="s">
        <v>41</v>
      </c>
      <c r="E19" s="28" t="s">
        <v>42</v>
      </c>
      <c r="F19" s="29" t="s">
        <v>41</v>
      </c>
      <c r="G19" s="26" t="s">
        <v>41</v>
      </c>
      <c r="H19" s="27" t="s">
        <v>41</v>
      </c>
      <c r="I19" s="28" t="s">
        <v>41</v>
      </c>
      <c r="J19" s="28" t="s">
        <v>42</v>
      </c>
      <c r="K19" s="29" t="s">
        <v>41</v>
      </c>
      <c r="L19" s="26" t="s">
        <v>41</v>
      </c>
    </row>
    <row r="20" spans="1:14" ht="15.75" customHeight="1" x14ac:dyDescent="0.25">
      <c r="A20" s="21" t="s">
        <v>43</v>
      </c>
      <c r="B20" s="47" t="s">
        <v>44</v>
      </c>
      <c r="C20" s="48" t="s">
        <v>45</v>
      </c>
      <c r="D20" s="28" t="s">
        <v>45</v>
      </c>
      <c r="E20" s="28" t="s">
        <v>45</v>
      </c>
      <c r="F20" s="29" t="s">
        <v>45</v>
      </c>
      <c r="G20" s="26" t="s">
        <v>45</v>
      </c>
      <c r="H20" s="27" t="s">
        <v>45</v>
      </c>
      <c r="I20" s="28" t="s">
        <v>45</v>
      </c>
      <c r="J20" s="28" t="s">
        <v>45</v>
      </c>
      <c r="K20" s="29" t="s">
        <v>45</v>
      </c>
      <c r="L20" s="26" t="s">
        <v>45</v>
      </c>
    </row>
    <row r="21" spans="1:14" ht="27.75" customHeight="1" thickBot="1" x14ac:dyDescent="0.3">
      <c r="A21" s="49" t="s">
        <v>46</v>
      </c>
      <c r="B21" s="50" t="s">
        <v>47</v>
      </c>
      <c r="C21" s="51"/>
      <c r="D21" s="52"/>
      <c r="E21" s="52"/>
      <c r="F21" s="53"/>
      <c r="G21" s="54"/>
      <c r="H21" s="55"/>
      <c r="I21" s="52"/>
      <c r="J21" s="52"/>
      <c r="K21" s="53"/>
      <c r="L21" s="54"/>
    </row>
    <row r="22" spans="1:14" s="59" customFormat="1" ht="13.5" thickTop="1" x14ac:dyDescent="0.25">
      <c r="A22" s="56"/>
      <c r="B22" s="57"/>
      <c r="C22" s="57"/>
      <c r="D22" s="58"/>
      <c r="E22" s="58"/>
      <c r="F22" s="58"/>
      <c r="G22" s="58"/>
      <c r="H22" s="58"/>
      <c r="I22" s="58"/>
      <c r="J22" s="58"/>
      <c r="K22" s="58"/>
      <c r="L22" s="58"/>
    </row>
    <row r="23" spans="1:14" x14ac:dyDescent="0.25">
      <c r="A23" s="60"/>
      <c r="B23" s="61" t="s">
        <v>48</v>
      </c>
      <c r="C23" s="61"/>
      <c r="D23" s="62"/>
      <c r="E23" s="62"/>
      <c r="F23" s="62"/>
      <c r="G23" s="62"/>
      <c r="H23" s="62"/>
      <c r="I23" s="62"/>
      <c r="J23" s="62"/>
      <c r="K23" s="62"/>
      <c r="L23" s="62"/>
      <c r="M23" s="3"/>
      <c r="N23" s="3"/>
    </row>
    <row r="24" spans="1:14" s="65" customFormat="1" ht="15" customHeight="1" x14ac:dyDescent="0.25">
      <c r="A24" s="63">
        <v>1</v>
      </c>
      <c r="B24" s="152" t="s">
        <v>49</v>
      </c>
      <c r="C24" s="152"/>
      <c r="D24" s="152"/>
      <c r="E24" s="152"/>
      <c r="F24" s="152"/>
      <c r="G24" s="152"/>
      <c r="H24" s="152"/>
      <c r="I24" s="152"/>
      <c r="J24" s="64"/>
      <c r="K24" s="64"/>
      <c r="L24" s="64"/>
    </row>
    <row r="25" spans="1:14" s="65" customFormat="1" ht="33.75" customHeight="1" x14ac:dyDescent="0.25">
      <c r="A25" s="63">
        <v>2</v>
      </c>
      <c r="B25" s="152" t="s">
        <v>50</v>
      </c>
      <c r="C25" s="152"/>
      <c r="D25" s="152"/>
      <c r="E25" s="152"/>
      <c r="F25" s="152"/>
      <c r="G25" s="152"/>
      <c r="H25" s="152"/>
      <c r="I25" s="152"/>
      <c r="J25" s="152"/>
      <c r="K25" s="152"/>
      <c r="L25" s="152"/>
    </row>
    <row r="26" spans="1:14" s="65" customFormat="1" ht="15" customHeight="1" x14ac:dyDescent="0.25">
      <c r="A26" s="66" t="s">
        <v>30</v>
      </c>
      <c r="B26" s="152" t="s">
        <v>51</v>
      </c>
      <c r="C26" s="152"/>
      <c r="D26" s="152"/>
      <c r="E26" s="152"/>
      <c r="F26" s="152"/>
      <c r="G26" s="152"/>
      <c r="H26" s="152"/>
      <c r="I26" s="152"/>
      <c r="J26" s="64"/>
      <c r="K26" s="64"/>
      <c r="L26" s="64"/>
    </row>
    <row r="27" spans="1:14" x14ac:dyDescent="0.25">
      <c r="A27" s="66" t="s">
        <v>20</v>
      </c>
      <c r="B27" s="152" t="s">
        <v>52</v>
      </c>
      <c r="C27" s="152"/>
      <c r="D27" s="152"/>
      <c r="E27" s="152"/>
      <c r="F27" s="152"/>
      <c r="G27" s="152"/>
      <c r="H27" s="152"/>
      <c r="I27" s="152"/>
      <c r="J27" s="152"/>
      <c r="K27" s="152"/>
      <c r="L27" s="152"/>
      <c r="M27" s="3"/>
      <c r="N27" s="3"/>
    </row>
    <row r="28" spans="1:14" ht="12.75" customHeight="1" x14ac:dyDescent="0.25">
      <c r="A28" s="66" t="s">
        <v>31</v>
      </c>
      <c r="B28" s="152" t="s">
        <v>53</v>
      </c>
      <c r="C28" s="152"/>
      <c r="D28" s="152"/>
      <c r="E28" s="152"/>
      <c r="F28" s="152"/>
      <c r="G28" s="152"/>
      <c r="H28" s="152"/>
      <c r="I28" s="152"/>
      <c r="J28" s="152"/>
      <c r="K28" s="152"/>
      <c r="L28" s="152"/>
      <c r="M28" s="3"/>
      <c r="N28" s="3"/>
    </row>
    <row r="29" spans="1:14" ht="19.5" customHeight="1" x14ac:dyDescent="0.25">
      <c r="A29" s="66" t="s">
        <v>34</v>
      </c>
      <c r="B29" s="152" t="s">
        <v>54</v>
      </c>
      <c r="C29" s="152"/>
      <c r="D29" s="152"/>
      <c r="E29" s="152"/>
      <c r="F29" s="152"/>
      <c r="G29" s="152"/>
      <c r="H29" s="152"/>
      <c r="I29" s="152"/>
      <c r="J29" s="152"/>
      <c r="K29" s="152"/>
      <c r="L29" s="152"/>
      <c r="M29" s="3"/>
      <c r="N29" s="3"/>
    </row>
    <row r="30" spans="1:14" ht="12.75" customHeight="1" x14ac:dyDescent="0.25">
      <c r="A30" s="66" t="s">
        <v>41</v>
      </c>
      <c r="B30" s="152" t="s">
        <v>55</v>
      </c>
      <c r="C30" s="152"/>
      <c r="D30" s="152"/>
      <c r="E30" s="152"/>
      <c r="F30" s="152"/>
      <c r="G30" s="152"/>
      <c r="H30" s="152"/>
      <c r="I30" s="152"/>
      <c r="J30" s="67"/>
      <c r="K30" s="67"/>
      <c r="L30" s="67"/>
      <c r="M30" s="3"/>
      <c r="N30" s="3"/>
    </row>
    <row r="31" spans="1:14" x14ac:dyDescent="0.25">
      <c r="A31" s="66" t="s">
        <v>45</v>
      </c>
      <c r="B31" s="152" t="s">
        <v>56</v>
      </c>
      <c r="C31" s="152"/>
      <c r="D31" s="152"/>
      <c r="E31" s="152"/>
      <c r="F31" s="152"/>
      <c r="G31" s="152"/>
      <c r="H31" s="152"/>
      <c r="I31" s="152"/>
      <c r="J31" s="152"/>
      <c r="K31" s="152"/>
      <c r="L31" s="152"/>
      <c r="M31" s="3"/>
      <c r="N31" s="3"/>
    </row>
    <row r="32" spans="1:14" x14ac:dyDescent="0.25">
      <c r="B32" s="68" t="s">
        <v>57</v>
      </c>
    </row>
    <row r="34" spans="1:12" s="7" customFormat="1" ht="13.5" thickBot="1" x14ac:dyDescent="0.3">
      <c r="A34" s="5"/>
      <c r="B34" s="5"/>
      <c r="C34" s="5"/>
      <c r="D34" s="5"/>
      <c r="E34" s="5"/>
      <c r="F34" s="5"/>
      <c r="G34" s="6"/>
      <c r="H34" s="6"/>
      <c r="I34" s="6"/>
      <c r="J34" s="5"/>
      <c r="K34" s="5"/>
      <c r="L34" s="5"/>
    </row>
    <row r="35" spans="1:12" s="7" customFormat="1" ht="31.5" customHeight="1" thickTop="1" x14ac:dyDescent="0.25">
      <c r="A35" s="69"/>
      <c r="B35" s="9" t="s">
        <v>58</v>
      </c>
      <c r="C35" s="153" t="s">
        <v>59</v>
      </c>
      <c r="D35" s="154"/>
      <c r="E35" s="154"/>
      <c r="F35" s="154"/>
      <c r="G35" s="155"/>
      <c r="H35" s="153" t="s">
        <v>60</v>
      </c>
      <c r="I35" s="154"/>
      <c r="J35" s="154"/>
      <c r="K35" s="154"/>
      <c r="L35" s="155"/>
    </row>
    <row r="36" spans="1:12" s="7" customFormat="1" ht="30" customHeight="1" x14ac:dyDescent="0.25">
      <c r="A36" s="10"/>
      <c r="B36" s="11" t="s">
        <v>61</v>
      </c>
      <c r="C36" s="156"/>
      <c r="D36" s="157"/>
      <c r="E36" s="157"/>
      <c r="F36" s="157"/>
      <c r="G36" s="158"/>
      <c r="H36" s="156"/>
      <c r="I36" s="157"/>
      <c r="J36" s="157"/>
      <c r="K36" s="157"/>
      <c r="L36" s="158"/>
    </row>
    <row r="37" spans="1:12" s="16" customFormat="1" ht="31.5" customHeight="1" x14ac:dyDescent="0.25">
      <c r="A37" s="159" t="s">
        <v>7</v>
      </c>
      <c r="B37" s="161" t="s">
        <v>8</v>
      </c>
      <c r="C37" s="12" t="s">
        <v>9</v>
      </c>
      <c r="D37" s="12" t="s">
        <v>9</v>
      </c>
      <c r="E37" s="13" t="s">
        <v>10</v>
      </c>
      <c r="F37" s="14" t="s">
        <v>11</v>
      </c>
      <c r="G37" s="14" t="s">
        <v>11</v>
      </c>
      <c r="H37" s="15" t="s">
        <v>9</v>
      </c>
      <c r="I37" s="15" t="s">
        <v>9</v>
      </c>
      <c r="J37" s="13" t="s">
        <v>10</v>
      </c>
      <c r="K37" s="14" t="s">
        <v>11</v>
      </c>
      <c r="L37" s="14" t="s">
        <v>11</v>
      </c>
    </row>
    <row r="38" spans="1:12" s="16" customFormat="1" x14ac:dyDescent="0.25">
      <c r="A38" s="159"/>
      <c r="B38" s="161"/>
      <c r="C38" s="14"/>
      <c r="D38" s="17">
        <v>0.08</v>
      </c>
      <c r="E38" s="18">
        <v>0.1</v>
      </c>
      <c r="F38" s="19"/>
      <c r="G38" s="17">
        <v>0.08</v>
      </c>
      <c r="H38" s="17"/>
      <c r="I38" s="17">
        <v>0.08</v>
      </c>
      <c r="J38" s="18">
        <v>0.1</v>
      </c>
      <c r="K38" s="19"/>
      <c r="L38" s="17">
        <v>0.08</v>
      </c>
    </row>
    <row r="39" spans="1:12" s="16" customFormat="1" x14ac:dyDescent="0.25">
      <c r="A39" s="160"/>
      <c r="B39" s="162"/>
      <c r="C39" s="12" t="s">
        <v>12</v>
      </c>
      <c r="D39" s="12" t="s">
        <v>12</v>
      </c>
      <c r="E39" s="13" t="s">
        <v>12</v>
      </c>
      <c r="F39" s="14" t="s">
        <v>12</v>
      </c>
      <c r="G39" s="14" t="s">
        <v>12</v>
      </c>
      <c r="H39" s="20" t="s">
        <v>12</v>
      </c>
      <c r="I39" s="20" t="s">
        <v>12</v>
      </c>
      <c r="J39" s="13" t="s">
        <v>12</v>
      </c>
      <c r="K39" s="14" t="s">
        <v>12</v>
      </c>
      <c r="L39" s="14" t="s">
        <v>12</v>
      </c>
    </row>
    <row r="40" spans="1:12" ht="14.25" customHeight="1" x14ac:dyDescent="0.25">
      <c r="A40" s="21" t="s">
        <v>13</v>
      </c>
      <c r="B40" s="22" t="s">
        <v>14</v>
      </c>
      <c r="C40" s="23">
        <v>3781.27</v>
      </c>
      <c r="D40" s="28">
        <v>4177.8</v>
      </c>
      <c r="E40" s="28">
        <v>4756.51</v>
      </c>
      <c r="F40" s="29">
        <v>4750</v>
      </c>
      <c r="G40" s="26">
        <v>5069.03</v>
      </c>
      <c r="H40" s="27">
        <v>3781.27</v>
      </c>
      <c r="I40" s="70">
        <v>4177.8</v>
      </c>
      <c r="J40" s="28">
        <v>4756.51</v>
      </c>
      <c r="K40" s="29">
        <v>4750</v>
      </c>
      <c r="L40" s="26">
        <v>5069.03</v>
      </c>
    </row>
    <row r="41" spans="1:12" ht="14.25" customHeight="1" x14ac:dyDescent="0.25">
      <c r="A41" s="21" t="s">
        <v>15</v>
      </c>
      <c r="B41" s="22" t="s">
        <v>16</v>
      </c>
      <c r="C41" s="30" t="s">
        <v>17</v>
      </c>
      <c r="D41" s="31" t="s">
        <v>17</v>
      </c>
      <c r="E41" s="31" t="s">
        <v>17</v>
      </c>
      <c r="F41" s="32" t="s">
        <v>17</v>
      </c>
      <c r="G41" s="33" t="s">
        <v>17</v>
      </c>
      <c r="H41" s="27">
        <v>1136.6184532248001</v>
      </c>
      <c r="I41" s="71">
        <v>1045.6889769668162</v>
      </c>
      <c r="J41" s="31">
        <v>1022.96</v>
      </c>
      <c r="K41" s="32">
        <v>1643.1841121999998</v>
      </c>
      <c r="L41" s="26">
        <v>1511.73</v>
      </c>
    </row>
    <row r="42" spans="1:12" ht="14.25" customHeight="1" x14ac:dyDescent="0.25">
      <c r="A42" s="21" t="s">
        <v>18</v>
      </c>
      <c r="B42" s="22" t="s">
        <v>19</v>
      </c>
      <c r="C42" s="30" t="s">
        <v>62</v>
      </c>
      <c r="D42" s="24" t="s">
        <v>62</v>
      </c>
      <c r="E42" s="24" t="s">
        <v>62</v>
      </c>
      <c r="F42" s="25" t="s">
        <v>62</v>
      </c>
      <c r="G42" s="33" t="s">
        <v>62</v>
      </c>
      <c r="H42" s="34" t="s">
        <v>62</v>
      </c>
      <c r="I42" s="72" t="s">
        <v>62</v>
      </c>
      <c r="J42" s="24" t="s">
        <v>62</v>
      </c>
      <c r="K42" s="25" t="s">
        <v>62</v>
      </c>
      <c r="L42" s="33" t="s">
        <v>62</v>
      </c>
    </row>
    <row r="43" spans="1:12" ht="14.25" customHeight="1" x14ac:dyDescent="0.25">
      <c r="A43" s="21" t="s">
        <v>21</v>
      </c>
      <c r="B43" s="22" t="s">
        <v>22</v>
      </c>
      <c r="C43" s="35">
        <v>17.404014358800001</v>
      </c>
      <c r="D43" s="28">
        <v>17.404014358800001</v>
      </c>
      <c r="E43" s="28">
        <v>17.404014358800001</v>
      </c>
      <c r="F43" s="29">
        <v>17.404014358800001</v>
      </c>
      <c r="G43" s="26">
        <v>17.404014358800001</v>
      </c>
      <c r="H43" s="27">
        <v>17.404014358800001</v>
      </c>
      <c r="I43" s="70">
        <v>17.404014358800001</v>
      </c>
      <c r="J43" s="28">
        <v>17.404014358800001</v>
      </c>
      <c r="K43" s="29">
        <v>17.404014358800001</v>
      </c>
      <c r="L43" s="26">
        <v>17.404014358800001</v>
      </c>
    </row>
    <row r="44" spans="1:12" ht="14.25" customHeight="1" x14ac:dyDescent="0.25">
      <c r="A44" s="21" t="s">
        <v>23</v>
      </c>
      <c r="B44" s="22" t="s">
        <v>24</v>
      </c>
      <c r="C44" s="35">
        <v>7.2405999999999997</v>
      </c>
      <c r="D44" s="28">
        <v>7.2405999999999997</v>
      </c>
      <c r="E44" s="28">
        <v>7.2405999999999997</v>
      </c>
      <c r="F44" s="29">
        <v>7.2405999999999997</v>
      </c>
      <c r="G44" s="26">
        <v>7.2405999999999997</v>
      </c>
      <c r="H44" s="27">
        <v>7.2405999999999997</v>
      </c>
      <c r="I44" s="70">
        <v>7.2405999999999997</v>
      </c>
      <c r="J44" s="28">
        <v>7.2405999999999997</v>
      </c>
      <c r="K44" s="29">
        <v>7.2405999999999997</v>
      </c>
      <c r="L44" s="26">
        <v>7.2405999999999997</v>
      </c>
    </row>
    <row r="45" spans="1:12" ht="14.25" customHeight="1" x14ac:dyDescent="0.25">
      <c r="A45" s="21"/>
      <c r="B45" s="22" t="s">
        <v>25</v>
      </c>
      <c r="C45" s="35">
        <v>71.510000000000005</v>
      </c>
      <c r="D45" s="28">
        <v>71.510000000000005</v>
      </c>
      <c r="E45" s="28">
        <v>71.510000000000005</v>
      </c>
      <c r="F45" s="29">
        <v>71.510000000000005</v>
      </c>
      <c r="G45" s="26">
        <v>71.510000000000005</v>
      </c>
      <c r="H45" s="27">
        <v>71.510000000000005</v>
      </c>
      <c r="I45" s="70">
        <v>71.510000000000005</v>
      </c>
      <c r="J45" s="28">
        <v>71.510000000000005</v>
      </c>
      <c r="K45" s="29">
        <v>71.510000000000005</v>
      </c>
      <c r="L45" s="26">
        <v>71.510000000000005</v>
      </c>
    </row>
    <row r="46" spans="1:12" ht="14.25" customHeight="1" x14ac:dyDescent="0.25">
      <c r="A46" s="36" t="s">
        <v>26</v>
      </c>
      <c r="B46" s="37" t="s">
        <v>27</v>
      </c>
      <c r="C46" s="73">
        <v>3877.4246143588002</v>
      </c>
      <c r="D46" s="45">
        <v>4273.9546143588004</v>
      </c>
      <c r="E46" s="45">
        <v>4852.6646143588005</v>
      </c>
      <c r="F46" s="46">
        <v>4846.1546143588002</v>
      </c>
      <c r="G46" s="39">
        <v>5165.1846143588</v>
      </c>
      <c r="H46" s="40">
        <v>5014.0430675836005</v>
      </c>
      <c r="I46" s="74">
        <v>5319.6435913256164</v>
      </c>
      <c r="J46" s="45">
        <v>5875.6246143588005</v>
      </c>
      <c r="K46" s="46">
        <v>6489.3387265587999</v>
      </c>
      <c r="L46" s="39">
        <v>6676.9146143588005</v>
      </c>
    </row>
    <row r="47" spans="1:12" ht="14.25" customHeight="1" x14ac:dyDescent="0.25">
      <c r="A47" s="21" t="s">
        <v>28</v>
      </c>
      <c r="B47" s="22" t="s">
        <v>29</v>
      </c>
      <c r="C47" s="30" t="s">
        <v>30</v>
      </c>
      <c r="D47" s="28" t="s">
        <v>30</v>
      </c>
      <c r="E47" s="28" t="s">
        <v>30</v>
      </c>
      <c r="F47" s="29" t="s">
        <v>30</v>
      </c>
      <c r="G47" s="26" t="s">
        <v>30</v>
      </c>
      <c r="H47" s="27" t="s">
        <v>30</v>
      </c>
      <c r="I47" s="70" t="s">
        <v>30</v>
      </c>
      <c r="J47" s="28" t="s">
        <v>30</v>
      </c>
      <c r="K47" s="29" t="s">
        <v>30</v>
      </c>
      <c r="L47" s="26" t="s">
        <v>30</v>
      </c>
    </row>
    <row r="48" spans="1:12" ht="14.25" customHeight="1" x14ac:dyDescent="0.25">
      <c r="A48" s="21" t="s">
        <v>63</v>
      </c>
      <c r="B48" s="22" t="s">
        <v>64</v>
      </c>
      <c r="C48" s="30" t="s">
        <v>31</v>
      </c>
      <c r="D48" s="24" t="s">
        <v>31</v>
      </c>
      <c r="E48" s="24" t="s">
        <v>31</v>
      </c>
      <c r="F48" s="25" t="s">
        <v>31</v>
      </c>
      <c r="G48" s="33" t="s">
        <v>31</v>
      </c>
      <c r="H48" s="34" t="s">
        <v>31</v>
      </c>
      <c r="I48" s="72" t="s">
        <v>31</v>
      </c>
      <c r="J48" s="24" t="s">
        <v>31</v>
      </c>
      <c r="K48" s="25" t="s">
        <v>31</v>
      </c>
      <c r="L48" s="33" t="s">
        <v>31</v>
      </c>
    </row>
    <row r="49" spans="1:12" ht="14.25" customHeight="1" x14ac:dyDescent="0.25">
      <c r="A49" s="21" t="s">
        <v>32</v>
      </c>
      <c r="B49" s="22" t="s">
        <v>33</v>
      </c>
      <c r="C49" s="23">
        <v>1269.69</v>
      </c>
      <c r="D49" s="28">
        <v>1168.1099999999999</v>
      </c>
      <c r="E49" s="28" t="s">
        <v>34</v>
      </c>
      <c r="F49" s="29">
        <v>1776.95</v>
      </c>
      <c r="G49" s="26">
        <v>1634.79</v>
      </c>
      <c r="H49" s="27">
        <v>1269.69</v>
      </c>
      <c r="I49" s="70">
        <v>1168.1099999999999</v>
      </c>
      <c r="J49" s="28" t="s">
        <v>34</v>
      </c>
      <c r="K49" s="29">
        <v>1776.95</v>
      </c>
      <c r="L49" s="26">
        <v>1634.79</v>
      </c>
    </row>
    <row r="50" spans="1:12" ht="14.25" customHeight="1" x14ac:dyDescent="0.25">
      <c r="A50" s="36" t="s">
        <v>35</v>
      </c>
      <c r="B50" s="37" t="s">
        <v>36</v>
      </c>
      <c r="C50" s="45">
        <v>5147.1146143588003</v>
      </c>
      <c r="D50" s="45">
        <v>5442.0646143588001</v>
      </c>
      <c r="E50" s="45">
        <v>4852.6646143588005</v>
      </c>
      <c r="F50" s="46">
        <v>6623.1046143588001</v>
      </c>
      <c r="G50" s="39">
        <v>6799.9746143588</v>
      </c>
      <c r="H50" s="40">
        <v>6283.7330675836001</v>
      </c>
      <c r="I50" s="74">
        <v>6487.7535913256161</v>
      </c>
      <c r="J50" s="45">
        <v>5875.6246143588005</v>
      </c>
      <c r="K50" s="46">
        <v>8266.2887265587997</v>
      </c>
      <c r="L50" s="39">
        <v>8311.7046143588013</v>
      </c>
    </row>
    <row r="51" spans="1:12" ht="14.25" customHeight="1" x14ac:dyDescent="0.25">
      <c r="A51" s="21" t="s">
        <v>37</v>
      </c>
      <c r="B51" s="22" t="s">
        <v>38</v>
      </c>
      <c r="C51" s="30" t="s">
        <v>30</v>
      </c>
      <c r="D51" s="28" t="s">
        <v>30</v>
      </c>
      <c r="E51" s="28" t="s">
        <v>30</v>
      </c>
      <c r="F51" s="29" t="s">
        <v>30</v>
      </c>
      <c r="G51" s="26" t="s">
        <v>30</v>
      </c>
      <c r="H51" s="27" t="s">
        <v>30</v>
      </c>
      <c r="I51" s="70" t="s">
        <v>30</v>
      </c>
      <c r="J51" s="28" t="s">
        <v>30</v>
      </c>
      <c r="K51" s="29" t="s">
        <v>30</v>
      </c>
      <c r="L51" s="26" t="s">
        <v>30</v>
      </c>
    </row>
    <row r="52" spans="1:12" ht="14.25" customHeight="1" x14ac:dyDescent="0.25">
      <c r="A52" s="21" t="s">
        <v>39</v>
      </c>
      <c r="B52" s="47" t="s">
        <v>40</v>
      </c>
      <c r="C52" s="27" t="s">
        <v>41</v>
      </c>
      <c r="D52" s="24" t="s">
        <v>41</v>
      </c>
      <c r="E52" s="24" t="s">
        <v>42</v>
      </c>
      <c r="F52" s="25" t="s">
        <v>41</v>
      </c>
      <c r="G52" s="26" t="s">
        <v>41</v>
      </c>
      <c r="H52" s="27" t="s">
        <v>41</v>
      </c>
      <c r="I52" s="72" t="s">
        <v>41</v>
      </c>
      <c r="J52" s="24" t="s">
        <v>42</v>
      </c>
      <c r="K52" s="25" t="s">
        <v>41</v>
      </c>
      <c r="L52" s="26" t="s">
        <v>41</v>
      </c>
    </row>
    <row r="53" spans="1:12" ht="14.25" customHeight="1" x14ac:dyDescent="0.25">
      <c r="A53" s="21" t="s">
        <v>43</v>
      </c>
      <c r="B53" s="22" t="s">
        <v>65</v>
      </c>
      <c r="C53" s="30" t="s">
        <v>45</v>
      </c>
      <c r="D53" s="24" t="s">
        <v>45</v>
      </c>
      <c r="E53" s="24" t="s">
        <v>45</v>
      </c>
      <c r="F53" s="25" t="s">
        <v>45</v>
      </c>
      <c r="G53" s="33" t="s">
        <v>45</v>
      </c>
      <c r="H53" s="34" t="s">
        <v>45</v>
      </c>
      <c r="I53" s="72" t="s">
        <v>45</v>
      </c>
      <c r="J53" s="24" t="s">
        <v>45</v>
      </c>
      <c r="K53" s="25" t="s">
        <v>45</v>
      </c>
      <c r="L53" s="33" t="s">
        <v>45</v>
      </c>
    </row>
    <row r="54" spans="1:12" ht="14.25" customHeight="1" thickBot="1" x14ac:dyDescent="0.3">
      <c r="A54" s="49" t="s">
        <v>46</v>
      </c>
      <c r="B54" s="50" t="s">
        <v>47</v>
      </c>
      <c r="C54" s="75"/>
      <c r="D54" s="52"/>
      <c r="E54" s="52"/>
      <c r="F54" s="53"/>
      <c r="G54" s="54"/>
      <c r="H54" s="55"/>
      <c r="I54" s="76"/>
      <c r="J54" s="52"/>
      <c r="K54" s="53"/>
      <c r="L54" s="54"/>
    </row>
    <row r="55" spans="1:12" s="59" customFormat="1" ht="13.5" thickTop="1" x14ac:dyDescent="0.25">
      <c r="A55" s="56"/>
      <c r="B55" s="57"/>
      <c r="C55" s="57"/>
      <c r="D55" s="58"/>
      <c r="E55" s="58"/>
      <c r="F55" s="58"/>
      <c r="G55" s="58"/>
      <c r="H55" s="58"/>
      <c r="I55" s="58"/>
      <c r="J55" s="58"/>
      <c r="K55" s="58"/>
      <c r="L55" s="58"/>
    </row>
    <row r="56" spans="1:12" s="59" customFormat="1" x14ac:dyDescent="0.25">
      <c r="A56" s="60" t="s">
        <v>62</v>
      </c>
      <c r="B56" s="77" t="s">
        <v>66</v>
      </c>
      <c r="C56" s="77"/>
      <c r="D56" s="78"/>
      <c r="E56" s="78"/>
      <c r="F56" s="78"/>
      <c r="G56" s="78"/>
      <c r="H56" s="78"/>
      <c r="I56" s="78"/>
      <c r="J56" s="58"/>
      <c r="K56" s="58"/>
      <c r="L56" s="58"/>
    </row>
    <row r="57" spans="1:12" s="79" customFormat="1" ht="15" x14ac:dyDescent="0.25">
      <c r="A57" s="66"/>
      <c r="B57" s="152" t="s">
        <v>67</v>
      </c>
      <c r="C57" s="152"/>
      <c r="D57" s="152"/>
      <c r="E57" s="152"/>
      <c r="F57" s="152"/>
      <c r="G57" s="152"/>
      <c r="H57" s="152"/>
      <c r="I57" s="152"/>
    </row>
    <row r="58" spans="1:12" s="82" customFormat="1" ht="15" x14ac:dyDescent="0.25">
      <c r="A58" s="63">
        <v>1</v>
      </c>
      <c r="B58" s="152" t="s">
        <v>68</v>
      </c>
      <c r="C58" s="152"/>
      <c r="D58" s="152"/>
      <c r="E58" s="152"/>
      <c r="F58" s="152"/>
      <c r="G58" s="152"/>
      <c r="H58" s="80"/>
      <c r="I58" s="80"/>
      <c r="J58" s="81"/>
      <c r="K58" s="81"/>
      <c r="L58" s="81"/>
    </row>
    <row r="59" spans="1:12" s="65" customFormat="1" ht="15" customHeight="1" x14ac:dyDescent="0.25">
      <c r="A59" s="66" t="s">
        <v>30</v>
      </c>
      <c r="B59" s="152" t="s">
        <v>69</v>
      </c>
      <c r="C59" s="152"/>
      <c r="D59" s="152"/>
      <c r="E59" s="152"/>
      <c r="F59" s="152"/>
      <c r="G59" s="152"/>
      <c r="H59" s="152"/>
      <c r="I59" s="152"/>
    </row>
    <row r="60" spans="1:12" s="83" customFormat="1" ht="15" x14ac:dyDescent="0.25">
      <c r="A60" s="66" t="s">
        <v>20</v>
      </c>
      <c r="B60" s="152" t="s">
        <v>53</v>
      </c>
      <c r="C60" s="152"/>
      <c r="D60" s="152"/>
      <c r="E60" s="152"/>
      <c r="F60" s="152"/>
      <c r="G60" s="152"/>
      <c r="H60" s="152"/>
      <c r="I60" s="152"/>
    </row>
    <row r="61" spans="1:12" s="79" customFormat="1" ht="15" x14ac:dyDescent="0.25">
      <c r="A61" s="66" t="s">
        <v>31</v>
      </c>
      <c r="B61" s="152" t="s">
        <v>70</v>
      </c>
      <c r="C61" s="152"/>
      <c r="D61" s="152"/>
      <c r="E61" s="152"/>
      <c r="F61" s="152"/>
      <c r="G61" s="152"/>
      <c r="H61" s="152"/>
      <c r="I61" s="152"/>
    </row>
    <row r="62" spans="1:12" s="83" customFormat="1" ht="15" x14ac:dyDescent="0.25">
      <c r="A62" s="66" t="s">
        <v>34</v>
      </c>
      <c r="B62" s="152" t="s">
        <v>54</v>
      </c>
      <c r="C62" s="152"/>
      <c r="D62" s="152"/>
      <c r="E62" s="152"/>
      <c r="F62" s="152"/>
      <c r="G62" s="152"/>
      <c r="H62" s="152"/>
      <c r="I62" s="152"/>
    </row>
    <row r="63" spans="1:12" s="83" customFormat="1" ht="24" customHeight="1" x14ac:dyDescent="0.25">
      <c r="A63" s="66" t="s">
        <v>41</v>
      </c>
      <c r="B63" s="152" t="s">
        <v>55</v>
      </c>
      <c r="C63" s="152"/>
      <c r="D63" s="152"/>
      <c r="E63" s="152"/>
      <c r="F63" s="152"/>
      <c r="G63" s="152"/>
      <c r="H63" s="152"/>
      <c r="I63" s="152"/>
    </row>
    <row r="64" spans="1:12" s="79" customFormat="1" ht="15" x14ac:dyDescent="0.25">
      <c r="A64" s="66" t="s">
        <v>45</v>
      </c>
      <c r="B64" s="152" t="s">
        <v>71</v>
      </c>
      <c r="C64" s="152"/>
      <c r="D64" s="152"/>
      <c r="E64" s="152"/>
      <c r="F64" s="152"/>
      <c r="G64" s="152"/>
      <c r="H64" s="152"/>
      <c r="I64" s="152"/>
    </row>
    <row r="65" spans="1:12" x14ac:dyDescent="0.25">
      <c r="B65" s="84" t="s">
        <v>48</v>
      </c>
      <c r="C65" s="84"/>
    </row>
    <row r="66" spans="1:12" x14ac:dyDescent="0.25">
      <c r="B66" s="68" t="s">
        <v>57</v>
      </c>
    </row>
    <row r="67" spans="1:12" x14ac:dyDescent="0.25">
      <c r="B67" s="68"/>
    </row>
    <row r="68" spans="1:12" s="88" customFormat="1" ht="15.75" customHeight="1" x14ac:dyDescent="0.25">
      <c r="A68" s="85"/>
      <c r="B68" s="164" t="s">
        <v>72</v>
      </c>
      <c r="C68" s="164"/>
      <c r="D68" s="164"/>
      <c r="E68" s="164"/>
      <c r="F68" s="86"/>
      <c r="G68" s="87"/>
      <c r="H68" s="87"/>
      <c r="I68" s="87"/>
      <c r="J68" s="85"/>
      <c r="K68" s="85"/>
      <c r="L68" s="85"/>
    </row>
    <row r="69" spans="1:12" s="88" customFormat="1" ht="15.75" customHeight="1" x14ac:dyDescent="0.25">
      <c r="A69" s="85"/>
      <c r="B69" s="86"/>
      <c r="C69" s="86"/>
      <c r="D69" s="86"/>
      <c r="E69" s="86"/>
      <c r="F69" s="86"/>
      <c r="G69" s="87"/>
      <c r="H69" s="87"/>
      <c r="I69" s="87"/>
      <c r="J69" s="85"/>
      <c r="K69" s="85"/>
      <c r="L69" s="85"/>
    </row>
    <row r="70" spans="1:12" s="88" customFormat="1" ht="15.75" x14ac:dyDescent="0.25">
      <c r="A70" s="85"/>
      <c r="B70" s="89" t="s">
        <v>1</v>
      </c>
      <c r="C70" s="89"/>
      <c r="D70" s="85"/>
      <c r="E70" s="85"/>
      <c r="F70" s="85"/>
      <c r="G70" s="87"/>
      <c r="H70" s="87"/>
      <c r="I70" s="87"/>
      <c r="J70" s="85"/>
      <c r="K70" s="85"/>
      <c r="L70" s="85"/>
    </row>
    <row r="71" spans="1:12" s="88" customFormat="1" ht="13.5" thickBot="1" x14ac:dyDescent="0.3">
      <c r="A71" s="85"/>
      <c r="B71" s="90"/>
      <c r="C71" s="90"/>
      <c r="D71" s="85"/>
      <c r="E71" s="85"/>
      <c r="F71" s="85"/>
      <c r="G71" s="87"/>
      <c r="H71" s="87"/>
      <c r="I71" s="87"/>
      <c r="J71" s="85"/>
      <c r="K71" s="85"/>
      <c r="L71" s="85"/>
    </row>
    <row r="72" spans="1:12" s="7" customFormat="1" ht="27.75" customHeight="1" thickTop="1" x14ac:dyDescent="0.25">
      <c r="A72" s="91"/>
      <c r="B72" s="9" t="s">
        <v>73</v>
      </c>
      <c r="C72" s="165" t="s">
        <v>59</v>
      </c>
      <c r="D72" s="166"/>
      <c r="E72" s="165" t="s">
        <v>74</v>
      </c>
      <c r="F72" s="166"/>
      <c r="G72" s="79"/>
      <c r="H72" s="79"/>
      <c r="I72" s="79"/>
      <c r="J72" s="92"/>
    </row>
    <row r="73" spans="1:12" s="7" customFormat="1" ht="27.75" customHeight="1" x14ac:dyDescent="0.25">
      <c r="A73" s="10"/>
      <c r="B73" s="11"/>
      <c r="C73" s="167"/>
      <c r="D73" s="168"/>
      <c r="E73" s="167"/>
      <c r="F73" s="168"/>
      <c r="G73" s="79"/>
      <c r="H73" s="79"/>
      <c r="I73" s="79"/>
      <c r="J73" s="92"/>
    </row>
    <row r="74" spans="1:12" s="16" customFormat="1" ht="27.75" customHeight="1" x14ac:dyDescent="0.25">
      <c r="A74" s="159" t="s">
        <v>7</v>
      </c>
      <c r="B74" s="161" t="s">
        <v>8</v>
      </c>
      <c r="C74" s="12" t="s">
        <v>75</v>
      </c>
      <c r="D74" s="14" t="s">
        <v>76</v>
      </c>
      <c r="E74" s="15" t="s">
        <v>75</v>
      </c>
      <c r="F74" s="14" t="s">
        <v>76</v>
      </c>
      <c r="G74" s="93"/>
      <c r="H74" s="93"/>
      <c r="I74" s="94"/>
    </row>
    <row r="75" spans="1:12" s="16" customFormat="1" ht="15" x14ac:dyDescent="0.25">
      <c r="A75" s="160"/>
      <c r="B75" s="162"/>
      <c r="C75" s="12" t="s">
        <v>12</v>
      </c>
      <c r="D75" s="14" t="s">
        <v>12</v>
      </c>
      <c r="E75" s="20" t="s">
        <v>12</v>
      </c>
      <c r="F75" s="14" t="s">
        <v>12</v>
      </c>
      <c r="G75" s="93"/>
      <c r="H75" s="93"/>
      <c r="I75" s="94"/>
    </row>
    <row r="76" spans="1:12" ht="15.75" customHeight="1" x14ac:dyDescent="0.25">
      <c r="A76" s="21" t="s">
        <v>13</v>
      </c>
      <c r="B76" s="22" t="s">
        <v>14</v>
      </c>
      <c r="C76" s="95">
        <v>3105.3112684500002</v>
      </c>
      <c r="D76" s="33">
        <v>3140.2113110176001</v>
      </c>
      <c r="E76" s="95">
        <v>3781.27</v>
      </c>
      <c r="F76" s="26">
        <v>4170</v>
      </c>
      <c r="G76" s="79"/>
      <c r="H76" s="79"/>
      <c r="I76" s="92"/>
      <c r="J76" s="1"/>
      <c r="K76" s="1"/>
      <c r="L76" s="1"/>
    </row>
    <row r="77" spans="1:12" ht="15.75" customHeight="1" x14ac:dyDescent="0.25">
      <c r="A77" s="21" t="s">
        <v>15</v>
      </c>
      <c r="B77" s="22" t="s">
        <v>16</v>
      </c>
      <c r="C77" s="95" t="s">
        <v>17</v>
      </c>
      <c r="D77" s="26" t="s">
        <v>17</v>
      </c>
      <c r="E77" s="95">
        <v>1136.6184532248001</v>
      </c>
      <c r="F77" s="26">
        <v>1113.8900000000001</v>
      </c>
      <c r="G77" s="79"/>
      <c r="H77" s="79"/>
      <c r="I77" s="92"/>
      <c r="J77" s="1"/>
      <c r="K77" s="1"/>
      <c r="L77" s="1"/>
    </row>
    <row r="78" spans="1:12" ht="15.75" customHeight="1" x14ac:dyDescent="0.25">
      <c r="A78" s="21" t="s">
        <v>18</v>
      </c>
      <c r="B78" s="22" t="s">
        <v>77</v>
      </c>
      <c r="C78" s="96" t="s">
        <v>78</v>
      </c>
      <c r="D78" s="97" t="s">
        <v>78</v>
      </c>
      <c r="E78" s="96" t="s">
        <v>78</v>
      </c>
      <c r="F78" s="97" t="s">
        <v>78</v>
      </c>
      <c r="G78" s="79"/>
      <c r="H78" s="79"/>
      <c r="I78" s="92"/>
      <c r="J78" s="1"/>
      <c r="K78" s="1"/>
      <c r="L78" s="1"/>
    </row>
    <row r="79" spans="1:12" ht="15.75" customHeight="1" x14ac:dyDescent="0.25">
      <c r="A79" s="21" t="s">
        <v>21</v>
      </c>
      <c r="B79" s="22" t="s">
        <v>22</v>
      </c>
      <c r="C79" s="95">
        <v>17.399999999999999</v>
      </c>
      <c r="D79" s="26">
        <v>17.399999999999999</v>
      </c>
      <c r="E79" s="95">
        <v>17.399999999999999</v>
      </c>
      <c r="F79" s="26">
        <v>17.399999999999999</v>
      </c>
      <c r="G79" s="79"/>
      <c r="H79" s="79"/>
      <c r="I79" s="92"/>
      <c r="J79" s="1"/>
      <c r="K79" s="1"/>
      <c r="L79" s="1"/>
    </row>
    <row r="80" spans="1:12" ht="15.75" customHeight="1" x14ac:dyDescent="0.25">
      <c r="A80" s="21" t="s">
        <v>79</v>
      </c>
      <c r="B80" s="22" t="s">
        <v>80</v>
      </c>
      <c r="C80" s="95">
        <v>83.34</v>
      </c>
      <c r="D80" s="26">
        <v>83.34</v>
      </c>
      <c r="E80" s="95">
        <v>83.34</v>
      </c>
      <c r="F80" s="26">
        <v>83.34</v>
      </c>
      <c r="G80" s="79"/>
      <c r="H80" s="79"/>
      <c r="I80" s="92"/>
      <c r="J80" s="1"/>
      <c r="K80" s="1"/>
      <c r="L80" s="1"/>
    </row>
    <row r="81" spans="1:14" ht="15.75" customHeight="1" x14ac:dyDescent="0.25">
      <c r="A81" s="21" t="s">
        <v>23</v>
      </c>
      <c r="B81" s="22" t="s">
        <v>81</v>
      </c>
      <c r="C81" s="95">
        <v>11.16</v>
      </c>
      <c r="D81" s="26">
        <v>11.16</v>
      </c>
      <c r="E81" s="95">
        <v>11.16</v>
      </c>
      <c r="F81" s="26">
        <v>11.16</v>
      </c>
      <c r="G81" s="79"/>
      <c r="H81" s="79"/>
      <c r="I81" s="92"/>
      <c r="J81" s="1"/>
      <c r="K81" s="1"/>
      <c r="L81" s="1"/>
    </row>
    <row r="82" spans="1:14" ht="15.75" customHeight="1" x14ac:dyDescent="0.25">
      <c r="A82" s="21"/>
      <c r="B82" s="22" t="s">
        <v>25</v>
      </c>
      <c r="C82" s="95">
        <v>71.510000000000005</v>
      </c>
      <c r="D82" s="26">
        <v>71.510000000000005</v>
      </c>
      <c r="E82" s="95">
        <v>71.510000000000005</v>
      </c>
      <c r="F82" s="26">
        <v>71.510000000000005</v>
      </c>
      <c r="G82" s="79"/>
      <c r="H82" s="79"/>
      <c r="I82" s="92"/>
      <c r="J82" s="1"/>
      <c r="K82" s="1"/>
      <c r="L82" s="1"/>
    </row>
    <row r="83" spans="1:14" ht="15.75" customHeight="1" x14ac:dyDescent="0.25">
      <c r="A83" s="36" t="s">
        <v>26</v>
      </c>
      <c r="B83" s="37" t="s">
        <v>27</v>
      </c>
      <c r="C83" s="98">
        <v>3802.9455896583904</v>
      </c>
      <c r="D83" s="39">
        <v>3675.3085896583902</v>
      </c>
      <c r="E83" s="98">
        <v>5101.2984532248001</v>
      </c>
      <c r="F83" s="39">
        <v>5467.3</v>
      </c>
      <c r="G83" s="79"/>
      <c r="H83" s="79"/>
      <c r="I83" s="92"/>
      <c r="J83" s="1"/>
      <c r="K83" s="1"/>
      <c r="L83" s="1"/>
    </row>
    <row r="84" spans="1:14" ht="15.75" customHeight="1" x14ac:dyDescent="0.25">
      <c r="A84" s="21" t="s">
        <v>28</v>
      </c>
      <c r="B84" s="22" t="s">
        <v>29</v>
      </c>
      <c r="C84" s="95">
        <v>285</v>
      </c>
      <c r="D84" s="26">
        <v>285</v>
      </c>
      <c r="E84" s="95" t="s">
        <v>30</v>
      </c>
      <c r="F84" s="26" t="s">
        <v>30</v>
      </c>
      <c r="G84" s="79"/>
      <c r="H84" s="79"/>
      <c r="I84" s="92"/>
      <c r="J84" s="1"/>
      <c r="K84" s="1"/>
      <c r="L84" s="1"/>
    </row>
    <row r="85" spans="1:14" ht="15.75" customHeight="1" x14ac:dyDescent="0.25">
      <c r="A85" s="21" t="s">
        <v>63</v>
      </c>
      <c r="B85" s="22" t="s">
        <v>82</v>
      </c>
      <c r="C85" s="99" t="s">
        <v>31</v>
      </c>
      <c r="D85" s="33" t="s">
        <v>31</v>
      </c>
      <c r="E85" s="99" t="s">
        <v>31</v>
      </c>
      <c r="F85" s="26" t="s">
        <v>31</v>
      </c>
      <c r="G85" s="79"/>
      <c r="H85" s="79"/>
      <c r="I85" s="92"/>
      <c r="J85" s="1"/>
      <c r="K85" s="1"/>
      <c r="L85" s="1"/>
    </row>
    <row r="86" spans="1:14" ht="15.75" customHeight="1" x14ac:dyDescent="0.25">
      <c r="A86" s="21" t="s">
        <v>32</v>
      </c>
      <c r="B86" s="22" t="s">
        <v>83</v>
      </c>
      <c r="C86" s="95" t="s">
        <v>20</v>
      </c>
      <c r="D86" s="26" t="s">
        <v>20</v>
      </c>
      <c r="E86" s="95" t="s">
        <v>20</v>
      </c>
      <c r="F86" s="26" t="s">
        <v>20</v>
      </c>
      <c r="G86" s="79"/>
      <c r="H86" s="79"/>
      <c r="I86" s="92"/>
      <c r="J86" s="1"/>
      <c r="K86" s="1"/>
      <c r="L86" s="1"/>
    </row>
    <row r="87" spans="1:14" ht="15.75" customHeight="1" x14ac:dyDescent="0.25">
      <c r="A87" s="36" t="s">
        <v>35</v>
      </c>
      <c r="B87" s="37" t="s">
        <v>36</v>
      </c>
      <c r="C87" s="98">
        <v>4796.7155896583909</v>
      </c>
      <c r="D87" s="39">
        <v>4398.0785896583902</v>
      </c>
      <c r="E87" s="98">
        <v>5101.2984532248001</v>
      </c>
      <c r="F87" s="39">
        <v>5467.3</v>
      </c>
      <c r="G87" s="79"/>
      <c r="H87" s="79"/>
      <c r="I87" s="92"/>
      <c r="J87" s="1"/>
      <c r="K87" s="1"/>
      <c r="L87" s="1"/>
    </row>
    <row r="88" spans="1:14" ht="15.75" customHeight="1" x14ac:dyDescent="0.25">
      <c r="A88" s="21" t="s">
        <v>37</v>
      </c>
      <c r="B88" s="22" t="s">
        <v>38</v>
      </c>
      <c r="C88" s="95" t="s">
        <v>30</v>
      </c>
      <c r="D88" s="26" t="s">
        <v>30</v>
      </c>
      <c r="E88" s="70" t="s">
        <v>30</v>
      </c>
      <c r="F88" s="26" t="s">
        <v>30</v>
      </c>
      <c r="G88" s="79"/>
      <c r="H88" s="79"/>
      <c r="I88" s="92"/>
      <c r="J88" s="1"/>
      <c r="K88" s="1"/>
      <c r="L88" s="1"/>
    </row>
    <row r="89" spans="1:14" ht="15.75" customHeight="1" x14ac:dyDescent="0.25">
      <c r="A89" s="21" t="s">
        <v>39</v>
      </c>
      <c r="B89" s="47" t="s">
        <v>40</v>
      </c>
      <c r="C89" s="95" t="s">
        <v>34</v>
      </c>
      <c r="D89" s="26" t="s">
        <v>42</v>
      </c>
      <c r="E89" s="70" t="s">
        <v>20</v>
      </c>
      <c r="F89" s="26" t="s">
        <v>42</v>
      </c>
      <c r="G89" s="79"/>
      <c r="H89" s="79"/>
      <c r="I89" s="92"/>
      <c r="J89" s="1"/>
      <c r="K89" s="1"/>
      <c r="L89" s="1"/>
    </row>
    <row r="90" spans="1:14" ht="15.75" customHeight="1" x14ac:dyDescent="0.25">
      <c r="A90" s="21" t="s">
        <v>43</v>
      </c>
      <c r="B90" s="22" t="s">
        <v>65</v>
      </c>
      <c r="C90" s="99" t="s">
        <v>41</v>
      </c>
      <c r="D90" s="33" t="s">
        <v>41</v>
      </c>
      <c r="E90" s="72" t="s">
        <v>31</v>
      </c>
      <c r="F90" s="33" t="s">
        <v>31</v>
      </c>
      <c r="G90" s="79"/>
      <c r="H90" s="79"/>
      <c r="I90" s="92"/>
      <c r="J90" s="1"/>
      <c r="K90" s="1"/>
      <c r="L90" s="1"/>
    </row>
    <row r="91" spans="1:14" ht="27.75" customHeight="1" thickBot="1" x14ac:dyDescent="0.3">
      <c r="A91" s="49" t="s">
        <v>46</v>
      </c>
      <c r="B91" s="50" t="s">
        <v>47</v>
      </c>
      <c r="C91" s="100">
        <v>5375.2355896583904</v>
      </c>
      <c r="D91" s="54">
        <v>4957.4085896583902</v>
      </c>
      <c r="E91" s="100"/>
      <c r="F91" s="54"/>
      <c r="G91" s="79"/>
      <c r="H91" s="79"/>
      <c r="I91" s="92"/>
      <c r="J91" s="1"/>
      <c r="K91" s="1"/>
      <c r="L91" s="1"/>
    </row>
    <row r="92" spans="1:14" s="59" customFormat="1" ht="13.5" thickTop="1" x14ac:dyDescent="0.25">
      <c r="A92" s="56"/>
      <c r="B92" s="57"/>
      <c r="C92" s="57"/>
      <c r="D92" s="58"/>
      <c r="E92" s="58"/>
      <c r="F92" s="58"/>
      <c r="G92" s="58"/>
      <c r="H92" s="58"/>
      <c r="I92" s="58"/>
      <c r="J92" s="58"/>
      <c r="K92" s="58"/>
      <c r="L92" s="58"/>
    </row>
    <row r="93" spans="1:14" x14ac:dyDescent="0.25">
      <c r="A93" s="60"/>
      <c r="B93" s="84" t="s">
        <v>48</v>
      </c>
      <c r="C93" s="84"/>
      <c r="D93" s="62"/>
      <c r="E93" s="62"/>
      <c r="F93" s="62"/>
      <c r="G93" s="62"/>
      <c r="H93" s="62"/>
      <c r="I93" s="62"/>
      <c r="J93" s="62"/>
      <c r="K93" s="62"/>
      <c r="L93" s="62"/>
      <c r="M93" s="3"/>
      <c r="N93" s="3"/>
    </row>
    <row r="94" spans="1:14" ht="15" x14ac:dyDescent="0.25">
      <c r="A94" s="66" t="s">
        <v>30</v>
      </c>
      <c r="B94" s="152" t="s">
        <v>69</v>
      </c>
      <c r="C94" s="152"/>
      <c r="D94" s="152"/>
      <c r="E94" s="152"/>
      <c r="F94" s="152"/>
      <c r="G94" s="152"/>
      <c r="H94" s="152"/>
      <c r="I94" s="152"/>
      <c r="J94" s="79"/>
      <c r="K94" s="79"/>
      <c r="L94" s="79"/>
      <c r="M94" s="3"/>
      <c r="N94" s="3"/>
    </row>
    <row r="95" spans="1:14" s="83" customFormat="1" ht="15" x14ac:dyDescent="0.25">
      <c r="A95" s="66" t="s">
        <v>20</v>
      </c>
      <c r="B95" s="152" t="s">
        <v>54</v>
      </c>
      <c r="C95" s="152"/>
      <c r="D95" s="152"/>
      <c r="E95" s="152"/>
      <c r="F95" s="152"/>
      <c r="G95" s="152"/>
      <c r="H95" s="152"/>
      <c r="I95" s="152"/>
    </row>
    <row r="96" spans="1:14" s="83" customFormat="1" ht="15" x14ac:dyDescent="0.25">
      <c r="A96" s="66" t="s">
        <v>31</v>
      </c>
      <c r="B96" s="152" t="s">
        <v>84</v>
      </c>
      <c r="C96" s="152"/>
      <c r="D96" s="152"/>
      <c r="E96" s="152"/>
      <c r="F96" s="152"/>
      <c r="G96" s="152"/>
      <c r="H96" s="152"/>
      <c r="I96" s="152"/>
    </row>
    <row r="97" spans="1:14" s="83" customFormat="1" ht="15" x14ac:dyDescent="0.25">
      <c r="A97" s="66" t="s">
        <v>34</v>
      </c>
      <c r="B97" s="80" t="s">
        <v>85</v>
      </c>
      <c r="C97" s="80"/>
      <c r="D97" s="80"/>
      <c r="E97" s="80"/>
      <c r="F97" s="80"/>
      <c r="G97" s="80"/>
      <c r="H97" s="80"/>
      <c r="I97" s="80"/>
    </row>
    <row r="98" spans="1:14" s="83" customFormat="1" ht="15" x14ac:dyDescent="0.25">
      <c r="A98" s="66" t="s">
        <v>41</v>
      </c>
      <c r="B98" s="80" t="s">
        <v>85</v>
      </c>
      <c r="C98" s="80"/>
      <c r="D98" s="80"/>
      <c r="E98" s="80"/>
      <c r="F98" s="80"/>
      <c r="G98" s="80"/>
      <c r="H98" s="80"/>
      <c r="I98" s="80"/>
    </row>
    <row r="99" spans="1:14" ht="15" x14ac:dyDescent="0.25">
      <c r="A99" s="60" t="s">
        <v>78</v>
      </c>
      <c r="B99" s="80" t="s">
        <v>86</v>
      </c>
      <c r="C99" s="80"/>
      <c r="D99" s="58"/>
      <c r="E99" s="58"/>
      <c r="F99" s="58"/>
      <c r="G99" s="58"/>
      <c r="H99" s="58"/>
      <c r="I99" s="58"/>
      <c r="J99" s="79"/>
      <c r="K99" s="79"/>
      <c r="L99" s="79"/>
      <c r="M99" s="3"/>
      <c r="N99" s="3"/>
    </row>
    <row r="101" spans="1:14" ht="15.75" hidden="1" outlineLevel="1" x14ac:dyDescent="0.25">
      <c r="B101" s="89" t="s">
        <v>1</v>
      </c>
      <c r="C101" s="89"/>
    </row>
    <row r="102" spans="1:14" hidden="1" outlineLevel="1" x14ac:dyDescent="0.25">
      <c r="B102" s="90"/>
      <c r="C102" s="90"/>
    </row>
    <row r="103" spans="1:14" ht="25.5" hidden="1" customHeight="1" outlineLevel="1" x14ac:dyDescent="0.25">
      <c r="A103" s="169" t="s">
        <v>87</v>
      </c>
      <c r="B103" s="9" t="s">
        <v>73</v>
      </c>
      <c r="C103" s="101"/>
      <c r="D103" s="171" t="s">
        <v>88</v>
      </c>
      <c r="E103" s="173" t="s">
        <v>89</v>
      </c>
      <c r="F103" s="102"/>
    </row>
    <row r="104" spans="1:14" ht="25.5" hidden="1" customHeight="1" outlineLevel="1" x14ac:dyDescent="0.25">
      <c r="A104" s="170"/>
      <c r="B104" s="11" t="s">
        <v>90</v>
      </c>
      <c r="C104" s="103"/>
      <c r="D104" s="172"/>
      <c r="E104" s="174"/>
      <c r="F104" s="104"/>
    </row>
    <row r="105" spans="1:14" ht="16.5" hidden="1" customHeight="1" outlineLevel="1" x14ac:dyDescent="0.25">
      <c r="A105" s="105">
        <v>1</v>
      </c>
      <c r="B105" s="106" t="s">
        <v>91</v>
      </c>
      <c r="C105" s="107"/>
      <c r="D105" s="108">
        <v>3875.45</v>
      </c>
      <c r="E105" s="109">
        <v>3784.61</v>
      </c>
      <c r="F105" s="110"/>
    </row>
    <row r="106" spans="1:14" ht="16.5" hidden="1" customHeight="1" outlineLevel="1" x14ac:dyDescent="0.25">
      <c r="A106" s="105">
        <v>2</v>
      </c>
      <c r="B106" s="111" t="s">
        <v>92</v>
      </c>
      <c r="C106" s="112"/>
      <c r="D106" s="113">
        <v>83.34</v>
      </c>
      <c r="E106" s="114">
        <v>83.34</v>
      </c>
      <c r="F106" s="115"/>
    </row>
    <row r="107" spans="1:14" ht="16.5" hidden="1" customHeight="1" outlineLevel="1" x14ac:dyDescent="0.25">
      <c r="A107" s="105">
        <v>3</v>
      </c>
      <c r="B107" s="111" t="s">
        <v>93</v>
      </c>
      <c r="C107" s="112"/>
      <c r="D107" s="113">
        <v>17.399999999999999</v>
      </c>
      <c r="E107" s="114">
        <v>17.399999999999999</v>
      </c>
      <c r="F107" s="115"/>
    </row>
    <row r="108" spans="1:14" ht="16.5" hidden="1" customHeight="1" outlineLevel="1" x14ac:dyDescent="0.25">
      <c r="A108" s="105">
        <v>5</v>
      </c>
      <c r="B108" s="111" t="s">
        <v>94</v>
      </c>
      <c r="C108" s="112"/>
      <c r="D108" s="113">
        <v>3.5</v>
      </c>
      <c r="E108" s="114">
        <v>3.5</v>
      </c>
      <c r="F108" s="115"/>
    </row>
    <row r="109" spans="1:14" ht="16.5" hidden="1" customHeight="1" outlineLevel="1" x14ac:dyDescent="0.25">
      <c r="A109" s="105">
        <v>6</v>
      </c>
      <c r="B109" s="111" t="s">
        <v>25</v>
      </c>
      <c r="C109" s="112"/>
      <c r="D109" s="113">
        <v>71.510000000000005</v>
      </c>
      <c r="E109" s="114">
        <v>71.510000000000005</v>
      </c>
      <c r="F109" s="115"/>
    </row>
    <row r="110" spans="1:14" ht="16.5" hidden="1" customHeight="1" outlineLevel="1" x14ac:dyDescent="0.25">
      <c r="A110" s="116">
        <v>4</v>
      </c>
      <c r="B110" s="117" t="s">
        <v>95</v>
      </c>
      <c r="C110" s="118"/>
      <c r="D110" s="119">
        <v>4024.96</v>
      </c>
      <c r="E110" s="120">
        <v>3934.1200000000003</v>
      </c>
      <c r="F110" s="121"/>
    </row>
    <row r="111" spans="1:14" ht="16.5" hidden="1" customHeight="1" outlineLevel="1" x14ac:dyDescent="0.25">
      <c r="A111" s="105">
        <v>8</v>
      </c>
      <c r="B111" s="122" t="s">
        <v>96</v>
      </c>
      <c r="C111" s="123"/>
      <c r="D111" s="124">
        <v>240</v>
      </c>
      <c r="E111" s="125">
        <v>240</v>
      </c>
      <c r="F111" s="126"/>
    </row>
    <row r="112" spans="1:14" ht="16.5" hidden="1" customHeight="1" outlineLevel="1" x14ac:dyDescent="0.25">
      <c r="A112" s="105">
        <v>9</v>
      </c>
      <c r="B112" s="122" t="s">
        <v>97</v>
      </c>
      <c r="C112" s="123"/>
      <c r="D112" s="127">
        <v>475</v>
      </c>
      <c r="E112" s="128">
        <v>114</v>
      </c>
      <c r="F112" s="129"/>
    </row>
    <row r="113" spans="1:8" ht="16.5" hidden="1" customHeight="1" outlineLevel="1" x14ac:dyDescent="0.25">
      <c r="A113" s="116">
        <v>10</v>
      </c>
      <c r="B113" s="117" t="s">
        <v>98</v>
      </c>
      <c r="C113" s="118"/>
      <c r="D113" s="119">
        <v>4739.96</v>
      </c>
      <c r="E113" s="120">
        <v>4288.1200000000008</v>
      </c>
      <c r="F113" s="121"/>
    </row>
    <row r="114" spans="1:8" ht="16.5" hidden="1" customHeight="1" outlineLevel="1" x14ac:dyDescent="0.25">
      <c r="A114" s="105">
        <v>11</v>
      </c>
      <c r="B114" s="122" t="s">
        <v>99</v>
      </c>
      <c r="C114" s="123"/>
      <c r="D114" s="124">
        <v>400</v>
      </c>
      <c r="E114" s="125">
        <v>400</v>
      </c>
      <c r="F114" s="126"/>
    </row>
    <row r="115" spans="1:8" ht="16.5" hidden="1" customHeight="1" outlineLevel="1" x14ac:dyDescent="0.25">
      <c r="A115" s="105">
        <v>12</v>
      </c>
      <c r="B115" s="111" t="s">
        <v>100</v>
      </c>
      <c r="C115" s="112"/>
      <c r="D115" s="130">
        <v>19.02</v>
      </c>
      <c r="E115" s="131" t="s">
        <v>101</v>
      </c>
      <c r="F115" s="132"/>
    </row>
    <row r="116" spans="1:8" ht="16.5" hidden="1" customHeight="1" outlineLevel="1" x14ac:dyDescent="0.25">
      <c r="A116" s="105">
        <v>13</v>
      </c>
      <c r="B116" s="111" t="s">
        <v>102</v>
      </c>
      <c r="C116" s="112"/>
      <c r="D116" s="130">
        <v>47.82</v>
      </c>
      <c r="E116" s="131">
        <v>47.82</v>
      </c>
      <c r="F116" s="132"/>
    </row>
    <row r="117" spans="1:8" ht="16.5" hidden="1" customHeight="1" outlineLevel="1" x14ac:dyDescent="0.25">
      <c r="A117" s="49" t="s">
        <v>0</v>
      </c>
      <c r="B117" s="50" t="s">
        <v>47</v>
      </c>
      <c r="C117" s="75"/>
      <c r="D117" s="133">
        <v>5206.8</v>
      </c>
      <c r="E117" s="134">
        <v>4735.9400000000005</v>
      </c>
      <c r="F117" s="135"/>
    </row>
    <row r="118" spans="1:8" ht="25.5" hidden="1" customHeight="1" outlineLevel="1" x14ac:dyDescent="0.25">
      <c r="A118" s="136" t="s">
        <v>30</v>
      </c>
      <c r="B118" s="137" t="s">
        <v>103</v>
      </c>
      <c r="C118" s="137"/>
      <c r="D118" s="2"/>
      <c r="E118" s="2"/>
      <c r="F118" s="2"/>
    </row>
    <row r="119" spans="1:8" hidden="1" outlineLevel="1" collapsed="1" x14ac:dyDescent="0.25">
      <c r="B119" s="84" t="s">
        <v>48</v>
      </c>
      <c r="C119" s="84"/>
    </row>
    <row r="120" spans="1:8" collapsed="1" x14ac:dyDescent="0.25"/>
    <row r="122" spans="1:8" ht="90.75" customHeight="1" x14ac:dyDescent="0.25">
      <c r="A122" s="163" t="s">
        <v>104</v>
      </c>
      <c r="B122" s="163"/>
      <c r="C122" s="163"/>
      <c r="D122" s="163"/>
      <c r="E122" s="163"/>
      <c r="F122" s="163"/>
      <c r="G122" s="163"/>
      <c r="H122" s="138"/>
    </row>
  </sheetData>
  <sheetProtection algorithmName="SHA-512" hashValue="fo330VdYW23iF4umK2LGD0RsCr3l/O5nQ8e5yMKpXmsrzV6rgLoxb71bowZHgrtPZyqMk/R5zApukai9EuYhLA==" saltValue="7UbuxDx82vV2Herawe2C9Q==" spinCount="100000" sheet="1" objects="1" scenarios="1"/>
  <mergeCells count="36">
    <mergeCell ref="A122:G122"/>
    <mergeCell ref="B68:E68"/>
    <mergeCell ref="C72:D73"/>
    <mergeCell ref="E72:F73"/>
    <mergeCell ref="A74:A75"/>
    <mergeCell ref="B74:B75"/>
    <mergeCell ref="B94:I94"/>
    <mergeCell ref="B95:I95"/>
    <mergeCell ref="B96:I96"/>
    <mergeCell ref="A103:A104"/>
    <mergeCell ref="D103:D104"/>
    <mergeCell ref="E103:E104"/>
    <mergeCell ref="B64:I64"/>
    <mergeCell ref="C35:G36"/>
    <mergeCell ref="H35:L36"/>
    <mergeCell ref="A37:A39"/>
    <mergeCell ref="B37:B39"/>
    <mergeCell ref="B57:I57"/>
    <mergeCell ref="B58:G58"/>
    <mergeCell ref="B59:I59"/>
    <mergeCell ref="B60:I60"/>
    <mergeCell ref="B61:I61"/>
    <mergeCell ref="B62:I62"/>
    <mergeCell ref="B63:I63"/>
    <mergeCell ref="B31:L31"/>
    <mergeCell ref="C3:G4"/>
    <mergeCell ref="H3:L4"/>
    <mergeCell ref="A5:A7"/>
    <mergeCell ref="B5:B7"/>
    <mergeCell ref="B24:I24"/>
    <mergeCell ref="B25:L25"/>
    <mergeCell ref="B26:I26"/>
    <mergeCell ref="B27:L27"/>
    <mergeCell ref="B28:L28"/>
    <mergeCell ref="B29:L29"/>
    <mergeCell ref="B30:I30"/>
  </mergeCells>
  <hyperlinks>
    <hyperlink ref="B23" location="Nota" display="Ver Nota Informativa"/>
    <hyperlink ref="B65" location="Nota" display="Ver Nota Informativa"/>
    <hyperlink ref="B93" location="Nota" display="Ver Nota Informativa"/>
    <hyperlink ref="B119" location="Nota" display="Ver Nota Informativ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2"/>
  <sheetViews>
    <sheetView showGridLines="0" workbookViewId="0">
      <selection sqref="A1:XFD1048576"/>
    </sheetView>
  </sheetViews>
  <sheetFormatPr baseColWidth="10" defaultRowHeight="12.75" outlineLevelRow="1" x14ac:dyDescent="0.25"/>
  <cols>
    <col min="1" max="1" width="8" style="1" customWidth="1"/>
    <col min="2" max="2" width="56.140625" style="3" customWidth="1"/>
    <col min="3" max="3" width="20" style="3" customWidth="1"/>
    <col min="4" max="4" width="20.140625" style="3" customWidth="1"/>
    <col min="5" max="8" width="17.7109375" style="3" customWidth="1"/>
    <col min="9" max="9" width="21.85546875" style="3" customWidth="1"/>
    <col min="10" max="11" width="17.7109375" style="3" customWidth="1"/>
    <col min="12" max="12" width="18.85546875" style="3" customWidth="1"/>
    <col min="13" max="16384" width="11.42578125" style="1"/>
  </cols>
  <sheetData>
    <row r="1" spans="1:12" x14ac:dyDescent="0.25">
      <c r="A1" s="1" t="s">
        <v>0</v>
      </c>
      <c r="B1" s="2" t="s">
        <v>114</v>
      </c>
      <c r="C1" s="2"/>
    </row>
    <row r="2" spans="1:12" s="7" customFormat="1" ht="13.5" thickBot="1" x14ac:dyDescent="0.3">
      <c r="A2" s="4" t="s">
        <v>2</v>
      </c>
      <c r="B2" s="5"/>
      <c r="C2" s="5"/>
      <c r="D2" s="5"/>
      <c r="E2" s="5"/>
      <c r="F2" s="5"/>
      <c r="G2" s="6"/>
      <c r="H2" s="6"/>
      <c r="I2" s="6"/>
      <c r="J2" s="5"/>
      <c r="K2" s="5"/>
      <c r="L2" s="5"/>
    </row>
    <row r="3" spans="1:12" s="7" customFormat="1" ht="15.75" customHeight="1" thickTop="1" x14ac:dyDescent="0.25">
      <c r="A3" s="8"/>
      <c r="B3" s="9" t="s">
        <v>3</v>
      </c>
      <c r="C3" s="153" t="s">
        <v>4</v>
      </c>
      <c r="D3" s="154"/>
      <c r="E3" s="154"/>
      <c r="F3" s="154"/>
      <c r="G3" s="155"/>
      <c r="H3" s="153" t="s">
        <v>5</v>
      </c>
      <c r="I3" s="154"/>
      <c r="J3" s="154"/>
      <c r="K3" s="154"/>
      <c r="L3" s="155"/>
    </row>
    <row r="4" spans="1:12" s="7" customFormat="1" ht="28.5" customHeight="1" x14ac:dyDescent="0.25">
      <c r="A4" s="10"/>
      <c r="B4" s="11" t="s">
        <v>6</v>
      </c>
      <c r="C4" s="156"/>
      <c r="D4" s="157"/>
      <c r="E4" s="157"/>
      <c r="F4" s="157"/>
      <c r="G4" s="158"/>
      <c r="H4" s="156"/>
      <c r="I4" s="157"/>
      <c r="J4" s="157"/>
      <c r="K4" s="157"/>
      <c r="L4" s="158"/>
    </row>
    <row r="5" spans="1:12" s="16" customFormat="1" ht="30" customHeight="1" x14ac:dyDescent="0.25">
      <c r="A5" s="159" t="s">
        <v>7</v>
      </c>
      <c r="B5" s="161" t="s">
        <v>8</v>
      </c>
      <c r="C5" s="12" t="s">
        <v>9</v>
      </c>
      <c r="D5" s="12" t="s">
        <v>9</v>
      </c>
      <c r="E5" s="13" t="s">
        <v>10</v>
      </c>
      <c r="F5" s="14" t="s">
        <v>11</v>
      </c>
      <c r="G5" s="14" t="s">
        <v>11</v>
      </c>
      <c r="H5" s="15" t="s">
        <v>9</v>
      </c>
      <c r="I5" s="15" t="s">
        <v>9</v>
      </c>
      <c r="J5" s="13" t="s">
        <v>10</v>
      </c>
      <c r="K5" s="14" t="s">
        <v>11</v>
      </c>
      <c r="L5" s="14" t="s">
        <v>11</v>
      </c>
    </row>
    <row r="6" spans="1:12" s="16" customFormat="1" x14ac:dyDescent="0.25">
      <c r="A6" s="159"/>
      <c r="B6" s="161"/>
      <c r="C6" s="14"/>
      <c r="D6" s="139">
        <v>0.05</v>
      </c>
      <c r="E6" s="18">
        <v>0.1</v>
      </c>
      <c r="F6" s="19"/>
      <c r="G6" s="17" t="s">
        <v>115</v>
      </c>
      <c r="H6" s="17"/>
      <c r="I6" s="17" t="s">
        <v>115</v>
      </c>
      <c r="J6" s="18">
        <v>0.1</v>
      </c>
      <c r="K6" s="19"/>
      <c r="L6" s="17" t="s">
        <v>115</v>
      </c>
    </row>
    <row r="7" spans="1:12" s="16" customFormat="1" x14ac:dyDescent="0.25">
      <c r="A7" s="160"/>
      <c r="B7" s="162"/>
      <c r="C7" s="12" t="s">
        <v>12</v>
      </c>
      <c r="D7" s="12" t="s">
        <v>12</v>
      </c>
      <c r="E7" s="13" t="s">
        <v>12</v>
      </c>
      <c r="F7" s="14" t="s">
        <v>12</v>
      </c>
      <c r="G7" s="14" t="s">
        <v>12</v>
      </c>
      <c r="H7" s="20" t="s">
        <v>12</v>
      </c>
      <c r="I7" s="20" t="s">
        <v>12</v>
      </c>
      <c r="J7" s="13" t="s">
        <v>12</v>
      </c>
      <c r="K7" s="14" t="s">
        <v>12</v>
      </c>
      <c r="L7" s="14" t="s">
        <v>12</v>
      </c>
    </row>
    <row r="8" spans="1:12" ht="15.75" customHeight="1" x14ac:dyDescent="0.25">
      <c r="A8" s="21" t="s">
        <v>13</v>
      </c>
      <c r="B8" s="22" t="s">
        <v>14</v>
      </c>
      <c r="C8" s="23">
        <v>3630.32</v>
      </c>
      <c r="D8" s="23">
        <v>3833.73</v>
      </c>
      <c r="E8" s="24">
        <v>4544.4799999999996</v>
      </c>
      <c r="F8" s="25">
        <v>4450</v>
      </c>
      <c r="G8" s="26">
        <v>4612.43</v>
      </c>
      <c r="H8" s="27">
        <v>3630.32</v>
      </c>
      <c r="I8" s="27">
        <v>3833.73</v>
      </c>
      <c r="J8" s="28">
        <v>4544.4799999999996</v>
      </c>
      <c r="K8" s="29">
        <v>4450</v>
      </c>
      <c r="L8" s="26">
        <v>4612.43</v>
      </c>
    </row>
    <row r="9" spans="1:12" ht="15.75" customHeight="1" x14ac:dyDescent="0.25">
      <c r="A9" s="21" t="s">
        <v>15</v>
      </c>
      <c r="B9" s="22" t="s">
        <v>16</v>
      </c>
      <c r="C9" s="30" t="s">
        <v>17</v>
      </c>
      <c r="D9" s="30" t="s">
        <v>17</v>
      </c>
      <c r="E9" s="31" t="s">
        <v>17</v>
      </c>
      <c r="F9" s="32" t="s">
        <v>17</v>
      </c>
      <c r="G9" s="33" t="s">
        <v>17</v>
      </c>
      <c r="H9" s="34">
        <v>1213.5675225081191</v>
      </c>
      <c r="I9" s="34">
        <v>1213.5675225081191</v>
      </c>
      <c r="J9" s="31">
        <v>1092.21</v>
      </c>
      <c r="K9" s="32">
        <v>1754.4276765959401</v>
      </c>
      <c r="L9" s="33">
        <v>1614.07</v>
      </c>
    </row>
    <row r="10" spans="1:12" ht="15.75" customHeight="1" x14ac:dyDescent="0.25">
      <c r="A10" s="21" t="s">
        <v>18</v>
      </c>
      <c r="B10" s="22" t="s">
        <v>19</v>
      </c>
      <c r="C10" s="30" t="s">
        <v>20</v>
      </c>
      <c r="D10" s="30" t="s">
        <v>20</v>
      </c>
      <c r="E10" s="28" t="s">
        <v>20</v>
      </c>
      <c r="F10" s="28" t="s">
        <v>20</v>
      </c>
      <c r="G10" s="33" t="s">
        <v>20</v>
      </c>
      <c r="H10" s="34" t="s">
        <v>20</v>
      </c>
      <c r="I10" s="34" t="s">
        <v>20</v>
      </c>
      <c r="J10" s="28" t="s">
        <v>20</v>
      </c>
      <c r="K10" s="29" t="s">
        <v>20</v>
      </c>
      <c r="L10" s="33" t="s">
        <v>20</v>
      </c>
    </row>
    <row r="11" spans="1:12" ht="15.75" customHeight="1" x14ac:dyDescent="0.25">
      <c r="A11" s="21" t="s">
        <v>21</v>
      </c>
      <c r="B11" s="22" t="s">
        <v>22</v>
      </c>
      <c r="C11" s="35">
        <v>18.582266130890762</v>
      </c>
      <c r="D11" s="28">
        <v>18.582266130890762</v>
      </c>
      <c r="E11" s="28">
        <v>18.582266130890762</v>
      </c>
      <c r="F11" s="29">
        <v>18.582266130890762</v>
      </c>
      <c r="G11" s="26">
        <v>18.582266130890762</v>
      </c>
      <c r="H11" s="27">
        <v>18.582266130890762</v>
      </c>
      <c r="I11" s="28">
        <v>18.582266130890762</v>
      </c>
      <c r="J11" s="28">
        <v>18.582266130890762</v>
      </c>
      <c r="K11" s="29">
        <v>18.582266130890762</v>
      </c>
      <c r="L11" s="26">
        <v>18.582266130890762</v>
      </c>
    </row>
    <row r="12" spans="1:12" ht="15.75" customHeight="1" x14ac:dyDescent="0.25">
      <c r="A12" s="21" t="s">
        <v>23</v>
      </c>
      <c r="B12" s="22" t="s">
        <v>24</v>
      </c>
      <c r="C12" s="35">
        <v>7.2405999999999997</v>
      </c>
      <c r="D12" s="28">
        <v>7.2405999999999997</v>
      </c>
      <c r="E12" s="28">
        <v>7.2405999999999997</v>
      </c>
      <c r="F12" s="29">
        <v>7.2405999999999997</v>
      </c>
      <c r="G12" s="26">
        <v>7.2405999999999997</v>
      </c>
      <c r="H12" s="27">
        <v>7.2405999999999997</v>
      </c>
      <c r="I12" s="28">
        <v>7.2405999999999997</v>
      </c>
      <c r="J12" s="28">
        <v>7.2405999999999997</v>
      </c>
      <c r="K12" s="29">
        <v>7.2405999999999997</v>
      </c>
      <c r="L12" s="26">
        <v>7.2405999999999997</v>
      </c>
    </row>
    <row r="13" spans="1:12" ht="15.75" customHeight="1" x14ac:dyDescent="0.25">
      <c r="A13" s="21"/>
      <c r="B13" s="22" t="s">
        <v>25</v>
      </c>
      <c r="C13" s="35">
        <v>71.510000000000005</v>
      </c>
      <c r="D13" s="28">
        <v>71.510000000000005</v>
      </c>
      <c r="E13" s="28">
        <v>71.510000000000005</v>
      </c>
      <c r="F13" s="29">
        <v>71.510000000000005</v>
      </c>
      <c r="G13" s="26">
        <v>71.510000000000005</v>
      </c>
      <c r="H13" s="27">
        <v>71.510000000000005</v>
      </c>
      <c r="I13" s="28">
        <v>71.510000000000005</v>
      </c>
      <c r="J13" s="28">
        <v>71.510000000000005</v>
      </c>
      <c r="K13" s="29">
        <v>71.510000000000005</v>
      </c>
      <c r="L13" s="26">
        <v>71.510000000000005</v>
      </c>
    </row>
    <row r="14" spans="1:12" ht="15.75" customHeight="1" x14ac:dyDescent="0.25">
      <c r="A14" s="36" t="s">
        <v>26</v>
      </c>
      <c r="B14" s="37" t="s">
        <v>27</v>
      </c>
      <c r="C14" s="38">
        <v>3727.6528661308912</v>
      </c>
      <c r="D14" s="38">
        <v>3931.0628661308911</v>
      </c>
      <c r="E14" s="38">
        <v>4641.8128661308911</v>
      </c>
      <c r="F14" s="38">
        <v>4547.3328661308915</v>
      </c>
      <c r="G14" s="39">
        <v>4709.7628661308918</v>
      </c>
      <c r="H14" s="40">
        <v>4941.2203886390107</v>
      </c>
      <c r="I14" s="38">
        <v>5144.6303886390106</v>
      </c>
      <c r="J14" s="38">
        <v>5734.0228661308911</v>
      </c>
      <c r="K14" s="41">
        <v>6301.7605427268318</v>
      </c>
      <c r="L14" s="39">
        <v>6323.8328661308915</v>
      </c>
    </row>
    <row r="15" spans="1:12" ht="15.75" customHeight="1" x14ac:dyDescent="0.25">
      <c r="A15" s="21" t="s">
        <v>28</v>
      </c>
      <c r="B15" s="22" t="s">
        <v>29</v>
      </c>
      <c r="C15" s="35" t="s">
        <v>30</v>
      </c>
      <c r="D15" s="28" t="s">
        <v>30</v>
      </c>
      <c r="E15" s="28" t="s">
        <v>30</v>
      </c>
      <c r="F15" s="29" t="s">
        <v>30</v>
      </c>
      <c r="G15" s="26" t="s">
        <v>31</v>
      </c>
      <c r="H15" s="27" t="s">
        <v>30</v>
      </c>
      <c r="I15" s="28" t="s">
        <v>30</v>
      </c>
      <c r="J15" s="28" t="s">
        <v>30</v>
      </c>
      <c r="K15" s="29" t="s">
        <v>31</v>
      </c>
      <c r="L15" s="26" t="s">
        <v>31</v>
      </c>
    </row>
    <row r="16" spans="1:12" ht="15.75" customHeight="1" x14ac:dyDescent="0.25">
      <c r="A16" s="21" t="s">
        <v>32</v>
      </c>
      <c r="B16" s="42" t="s">
        <v>33</v>
      </c>
      <c r="C16" s="43" t="s">
        <v>34</v>
      </c>
      <c r="D16" s="24" t="s">
        <v>34</v>
      </c>
      <c r="E16" s="24" t="s">
        <v>34</v>
      </c>
      <c r="F16" s="25" t="s">
        <v>34</v>
      </c>
      <c r="G16" s="33" t="s">
        <v>34</v>
      </c>
      <c r="H16" s="43" t="s">
        <v>34</v>
      </c>
      <c r="I16" s="24" t="s">
        <v>34</v>
      </c>
      <c r="J16" s="24" t="s">
        <v>34</v>
      </c>
      <c r="K16" s="24" t="s">
        <v>34</v>
      </c>
      <c r="L16" s="33" t="s">
        <v>34</v>
      </c>
    </row>
    <row r="17" spans="1:14" ht="15.75" customHeight="1" x14ac:dyDescent="0.25">
      <c r="A17" s="36" t="s">
        <v>35</v>
      </c>
      <c r="B17" s="37" t="s">
        <v>36</v>
      </c>
      <c r="C17" s="44">
        <v>3727.6528661308912</v>
      </c>
      <c r="D17" s="45">
        <v>3931.0628661308911</v>
      </c>
      <c r="E17" s="45">
        <v>4641.8128661308911</v>
      </c>
      <c r="F17" s="45">
        <v>4547.3328661308915</v>
      </c>
      <c r="G17" s="39">
        <v>4709.7628661308918</v>
      </c>
      <c r="H17" s="40">
        <v>4941.2203886390107</v>
      </c>
      <c r="I17" s="45">
        <v>5144.6303886390106</v>
      </c>
      <c r="J17" s="45">
        <v>5734.0228661308911</v>
      </c>
      <c r="K17" s="46">
        <v>6301.7605427268318</v>
      </c>
      <c r="L17" s="39">
        <v>6323.8328661308915</v>
      </c>
    </row>
    <row r="18" spans="1:14" ht="15.75" customHeight="1" x14ac:dyDescent="0.25">
      <c r="A18" s="21" t="s">
        <v>37</v>
      </c>
      <c r="B18" s="22" t="s">
        <v>38</v>
      </c>
      <c r="C18" s="35" t="s">
        <v>30</v>
      </c>
      <c r="D18" s="28" t="s">
        <v>30</v>
      </c>
      <c r="E18" s="28" t="s">
        <v>30</v>
      </c>
      <c r="F18" s="29" t="s">
        <v>30</v>
      </c>
      <c r="G18" s="26" t="s">
        <v>31</v>
      </c>
      <c r="H18" s="27" t="s">
        <v>30</v>
      </c>
      <c r="I18" s="28" t="s">
        <v>30</v>
      </c>
      <c r="J18" s="28" t="s">
        <v>30</v>
      </c>
      <c r="K18" s="29" t="s">
        <v>31</v>
      </c>
      <c r="L18" s="26" t="s">
        <v>31</v>
      </c>
    </row>
    <row r="19" spans="1:14" ht="15.75" customHeight="1" x14ac:dyDescent="0.25">
      <c r="A19" s="21" t="s">
        <v>39</v>
      </c>
      <c r="B19" s="47" t="s">
        <v>40</v>
      </c>
      <c r="C19" s="48" t="s">
        <v>41</v>
      </c>
      <c r="D19" s="28" t="s">
        <v>41</v>
      </c>
      <c r="E19" s="28" t="s">
        <v>42</v>
      </c>
      <c r="F19" s="29" t="s">
        <v>41</v>
      </c>
      <c r="G19" s="26" t="s">
        <v>41</v>
      </c>
      <c r="H19" s="27" t="s">
        <v>41</v>
      </c>
      <c r="I19" s="28" t="s">
        <v>41</v>
      </c>
      <c r="J19" s="28" t="s">
        <v>42</v>
      </c>
      <c r="K19" s="29" t="s">
        <v>41</v>
      </c>
      <c r="L19" s="26" t="s">
        <v>41</v>
      </c>
    </row>
    <row r="20" spans="1:14" ht="15.75" customHeight="1" x14ac:dyDescent="0.25">
      <c r="A20" s="21" t="s">
        <v>43</v>
      </c>
      <c r="B20" s="47" t="s">
        <v>44</v>
      </c>
      <c r="C20" s="48" t="s">
        <v>45</v>
      </c>
      <c r="D20" s="28" t="s">
        <v>45</v>
      </c>
      <c r="E20" s="28" t="s">
        <v>45</v>
      </c>
      <c r="F20" s="29" t="s">
        <v>45</v>
      </c>
      <c r="G20" s="26" t="s">
        <v>45</v>
      </c>
      <c r="H20" s="27" t="s">
        <v>45</v>
      </c>
      <c r="I20" s="28" t="s">
        <v>45</v>
      </c>
      <c r="J20" s="28" t="s">
        <v>45</v>
      </c>
      <c r="K20" s="29" t="s">
        <v>45</v>
      </c>
      <c r="L20" s="26" t="s">
        <v>45</v>
      </c>
    </row>
    <row r="21" spans="1:14" ht="27.75" customHeight="1" thickBot="1" x14ac:dyDescent="0.3">
      <c r="A21" s="49" t="s">
        <v>46</v>
      </c>
      <c r="B21" s="50" t="s">
        <v>47</v>
      </c>
      <c r="C21" s="51"/>
      <c r="D21" s="52"/>
      <c r="E21" s="52"/>
      <c r="F21" s="53"/>
      <c r="G21" s="54"/>
      <c r="H21" s="55"/>
      <c r="I21" s="52"/>
      <c r="J21" s="52"/>
      <c r="K21" s="53"/>
      <c r="L21" s="54"/>
    </row>
    <row r="22" spans="1:14" s="59" customFormat="1" ht="13.5" thickTop="1" x14ac:dyDescent="0.25">
      <c r="A22" s="56"/>
      <c r="B22" s="57"/>
      <c r="C22" s="57"/>
      <c r="D22" s="58"/>
      <c r="E22" s="58"/>
      <c r="F22" s="58"/>
      <c r="G22" s="58"/>
      <c r="H22" s="58"/>
      <c r="I22" s="58"/>
      <c r="J22" s="58"/>
      <c r="K22" s="58"/>
      <c r="L22" s="58"/>
    </row>
    <row r="23" spans="1:14" x14ac:dyDescent="0.25">
      <c r="A23" s="60"/>
      <c r="B23" s="61" t="s">
        <v>48</v>
      </c>
      <c r="C23" s="61"/>
      <c r="D23" s="62"/>
      <c r="E23" s="62"/>
      <c r="F23" s="62"/>
      <c r="G23" s="62"/>
      <c r="H23" s="62"/>
      <c r="I23" s="62"/>
      <c r="J23" s="62"/>
      <c r="K23" s="62"/>
      <c r="L23" s="62"/>
      <c r="M23" s="3"/>
      <c r="N23" s="3"/>
    </row>
    <row r="24" spans="1:14" s="65" customFormat="1" ht="15" customHeight="1" x14ac:dyDescent="0.25">
      <c r="A24" s="63">
        <v>1</v>
      </c>
      <c r="B24" s="152" t="s">
        <v>49</v>
      </c>
      <c r="C24" s="152"/>
      <c r="D24" s="152"/>
      <c r="E24" s="152"/>
      <c r="F24" s="152"/>
      <c r="G24" s="152"/>
      <c r="H24" s="152"/>
      <c r="I24" s="152"/>
      <c r="J24" s="64"/>
      <c r="K24" s="64"/>
      <c r="L24" s="64"/>
    </row>
    <row r="25" spans="1:14" s="65" customFormat="1" ht="33.75" customHeight="1" x14ac:dyDescent="0.25">
      <c r="A25" s="63">
        <v>2</v>
      </c>
      <c r="B25" s="152" t="s">
        <v>50</v>
      </c>
      <c r="C25" s="152"/>
      <c r="D25" s="152"/>
      <c r="E25" s="152"/>
      <c r="F25" s="152"/>
      <c r="G25" s="152"/>
      <c r="H25" s="152"/>
      <c r="I25" s="152"/>
      <c r="J25" s="152"/>
      <c r="K25" s="152"/>
      <c r="L25" s="152"/>
    </row>
    <row r="26" spans="1:14" s="65" customFormat="1" ht="15" customHeight="1" x14ac:dyDescent="0.25">
      <c r="A26" s="66" t="s">
        <v>30</v>
      </c>
      <c r="B26" s="152" t="s">
        <v>51</v>
      </c>
      <c r="C26" s="152"/>
      <c r="D26" s="152"/>
      <c r="E26" s="152"/>
      <c r="F26" s="152"/>
      <c r="G26" s="152"/>
      <c r="H26" s="152"/>
      <c r="I26" s="152"/>
      <c r="J26" s="64"/>
      <c r="K26" s="64"/>
      <c r="L26" s="64"/>
    </row>
    <row r="27" spans="1:14" x14ac:dyDescent="0.25">
      <c r="A27" s="66" t="s">
        <v>20</v>
      </c>
      <c r="B27" s="152" t="s">
        <v>52</v>
      </c>
      <c r="C27" s="152"/>
      <c r="D27" s="152"/>
      <c r="E27" s="152"/>
      <c r="F27" s="152"/>
      <c r="G27" s="152"/>
      <c r="H27" s="152"/>
      <c r="I27" s="152"/>
      <c r="J27" s="152"/>
      <c r="K27" s="152"/>
      <c r="L27" s="152"/>
      <c r="M27" s="3"/>
      <c r="N27" s="3"/>
    </row>
    <row r="28" spans="1:14" ht="12.75" customHeight="1" x14ac:dyDescent="0.25">
      <c r="A28" s="66" t="s">
        <v>31</v>
      </c>
      <c r="B28" s="152" t="s">
        <v>53</v>
      </c>
      <c r="C28" s="152"/>
      <c r="D28" s="152"/>
      <c r="E28" s="152"/>
      <c r="F28" s="152"/>
      <c r="G28" s="152"/>
      <c r="H28" s="152"/>
      <c r="I28" s="152"/>
      <c r="J28" s="152"/>
      <c r="K28" s="152"/>
      <c r="L28" s="152"/>
      <c r="M28" s="3"/>
      <c r="N28" s="3"/>
    </row>
    <row r="29" spans="1:14" ht="19.5" customHeight="1" x14ac:dyDescent="0.25">
      <c r="A29" s="66" t="s">
        <v>34</v>
      </c>
      <c r="B29" s="152" t="s">
        <v>54</v>
      </c>
      <c r="C29" s="152"/>
      <c r="D29" s="152"/>
      <c r="E29" s="152"/>
      <c r="F29" s="152"/>
      <c r="G29" s="152"/>
      <c r="H29" s="152"/>
      <c r="I29" s="152"/>
      <c r="J29" s="152"/>
      <c r="K29" s="152"/>
      <c r="L29" s="152"/>
      <c r="M29" s="3"/>
      <c r="N29" s="3"/>
    </row>
    <row r="30" spans="1:14" ht="12.75" customHeight="1" x14ac:dyDescent="0.25">
      <c r="A30" s="66" t="s">
        <v>41</v>
      </c>
      <c r="B30" s="152" t="s">
        <v>55</v>
      </c>
      <c r="C30" s="152"/>
      <c r="D30" s="152"/>
      <c r="E30" s="152"/>
      <c r="F30" s="152"/>
      <c r="G30" s="152"/>
      <c r="H30" s="152"/>
      <c r="I30" s="152"/>
      <c r="J30" s="67"/>
      <c r="K30" s="67"/>
      <c r="L30" s="67"/>
      <c r="M30" s="3"/>
      <c r="N30" s="3"/>
    </row>
    <row r="31" spans="1:14" x14ac:dyDescent="0.25">
      <c r="A31" s="66" t="s">
        <v>45</v>
      </c>
      <c r="B31" s="152" t="s">
        <v>56</v>
      </c>
      <c r="C31" s="152"/>
      <c r="D31" s="152"/>
      <c r="E31" s="152"/>
      <c r="F31" s="152"/>
      <c r="G31" s="152"/>
      <c r="H31" s="152"/>
      <c r="I31" s="152"/>
      <c r="J31" s="152"/>
      <c r="K31" s="152"/>
      <c r="L31" s="152"/>
      <c r="M31" s="3"/>
      <c r="N31" s="3"/>
    </row>
    <row r="32" spans="1:14" x14ac:dyDescent="0.25">
      <c r="B32" s="68" t="s">
        <v>57</v>
      </c>
    </row>
    <row r="34" spans="1:12" s="7" customFormat="1" ht="13.5" thickBot="1" x14ac:dyDescent="0.3">
      <c r="A34" s="5"/>
      <c r="B34" s="5"/>
      <c r="C34" s="5"/>
      <c r="D34" s="5"/>
      <c r="E34" s="5"/>
      <c r="F34" s="5"/>
      <c r="G34" s="6"/>
      <c r="H34" s="6"/>
      <c r="I34" s="6"/>
      <c r="J34" s="5"/>
      <c r="K34" s="5"/>
      <c r="L34" s="5"/>
    </row>
    <row r="35" spans="1:12" s="7" customFormat="1" ht="31.5" customHeight="1" thickTop="1" x14ac:dyDescent="0.25">
      <c r="A35" s="69"/>
      <c r="B35" s="9" t="s">
        <v>58</v>
      </c>
      <c r="C35" s="153" t="s">
        <v>59</v>
      </c>
      <c r="D35" s="154"/>
      <c r="E35" s="154"/>
      <c r="F35" s="154"/>
      <c r="G35" s="155"/>
      <c r="H35" s="153" t="s">
        <v>60</v>
      </c>
      <c r="I35" s="154"/>
      <c r="J35" s="154"/>
      <c r="K35" s="154"/>
      <c r="L35" s="155"/>
    </row>
    <row r="36" spans="1:12" s="7" customFormat="1" ht="30" customHeight="1" x14ac:dyDescent="0.25">
      <c r="A36" s="10"/>
      <c r="B36" s="11" t="s">
        <v>61</v>
      </c>
      <c r="C36" s="156"/>
      <c r="D36" s="157"/>
      <c r="E36" s="157"/>
      <c r="F36" s="157"/>
      <c r="G36" s="158"/>
      <c r="H36" s="156"/>
      <c r="I36" s="157"/>
      <c r="J36" s="157"/>
      <c r="K36" s="157"/>
      <c r="L36" s="158"/>
    </row>
    <row r="37" spans="1:12" s="16" customFormat="1" ht="31.5" customHeight="1" x14ac:dyDescent="0.25">
      <c r="A37" s="159" t="s">
        <v>7</v>
      </c>
      <c r="B37" s="161" t="s">
        <v>8</v>
      </c>
      <c r="C37" s="12" t="s">
        <v>9</v>
      </c>
      <c r="D37" s="12" t="s">
        <v>9</v>
      </c>
      <c r="E37" s="13" t="s">
        <v>10</v>
      </c>
      <c r="F37" s="14" t="s">
        <v>11</v>
      </c>
      <c r="G37" s="14" t="s">
        <v>11</v>
      </c>
      <c r="H37" s="15" t="s">
        <v>9</v>
      </c>
      <c r="I37" s="15" t="s">
        <v>9</v>
      </c>
      <c r="J37" s="13" t="s">
        <v>10</v>
      </c>
      <c r="K37" s="14" t="s">
        <v>11</v>
      </c>
      <c r="L37" s="14" t="s">
        <v>11</v>
      </c>
    </row>
    <row r="38" spans="1:12" s="16" customFormat="1" x14ac:dyDescent="0.25">
      <c r="A38" s="159"/>
      <c r="B38" s="161"/>
      <c r="C38" s="14"/>
      <c r="D38" s="17">
        <v>0.08</v>
      </c>
      <c r="E38" s="18">
        <v>0.1</v>
      </c>
      <c r="F38" s="19"/>
      <c r="G38" s="17" t="s">
        <v>116</v>
      </c>
      <c r="H38" s="17"/>
      <c r="I38" s="17" t="s">
        <v>116</v>
      </c>
      <c r="J38" s="18">
        <v>0.1</v>
      </c>
      <c r="K38" s="19"/>
      <c r="L38" s="17" t="s">
        <v>116</v>
      </c>
    </row>
    <row r="39" spans="1:12" s="16" customFormat="1" x14ac:dyDescent="0.25">
      <c r="A39" s="160"/>
      <c r="B39" s="162"/>
      <c r="C39" s="12" t="s">
        <v>12</v>
      </c>
      <c r="D39" s="12" t="s">
        <v>12</v>
      </c>
      <c r="E39" s="13" t="s">
        <v>12</v>
      </c>
      <c r="F39" s="14" t="s">
        <v>12</v>
      </c>
      <c r="G39" s="14" t="s">
        <v>12</v>
      </c>
      <c r="H39" s="20" t="s">
        <v>12</v>
      </c>
      <c r="I39" s="20" t="s">
        <v>12</v>
      </c>
      <c r="J39" s="13" t="s">
        <v>12</v>
      </c>
      <c r="K39" s="14" t="s">
        <v>12</v>
      </c>
      <c r="L39" s="14" t="s">
        <v>12</v>
      </c>
    </row>
    <row r="40" spans="1:12" ht="14.25" customHeight="1" x14ac:dyDescent="0.25">
      <c r="A40" s="21" t="s">
        <v>13</v>
      </c>
      <c r="B40" s="22" t="s">
        <v>14</v>
      </c>
      <c r="C40" s="23">
        <v>3630.32</v>
      </c>
      <c r="D40" s="28">
        <v>3955.7799999999997</v>
      </c>
      <c r="E40" s="28">
        <v>4544.4799999999996</v>
      </c>
      <c r="F40" s="29">
        <v>4450</v>
      </c>
      <c r="G40" s="26">
        <v>4709.8900000000003</v>
      </c>
      <c r="H40" s="27">
        <v>3630.32</v>
      </c>
      <c r="I40" s="70">
        <v>3955.7799999999997</v>
      </c>
      <c r="J40" s="28">
        <v>4544.4799999999996</v>
      </c>
      <c r="K40" s="29">
        <v>4450</v>
      </c>
      <c r="L40" s="26">
        <v>4709.8900000000003</v>
      </c>
    </row>
    <row r="41" spans="1:12" ht="14.25" customHeight="1" x14ac:dyDescent="0.25">
      <c r="A41" s="21" t="s">
        <v>15</v>
      </c>
      <c r="B41" s="22" t="s">
        <v>16</v>
      </c>
      <c r="C41" s="30" t="s">
        <v>17</v>
      </c>
      <c r="D41" s="31" t="s">
        <v>17</v>
      </c>
      <c r="E41" s="31" t="s">
        <v>17</v>
      </c>
      <c r="F41" s="32" t="s">
        <v>17</v>
      </c>
      <c r="G41" s="33" t="s">
        <v>17</v>
      </c>
      <c r="H41" s="27">
        <v>1213.5675225081191</v>
      </c>
      <c r="I41" s="71">
        <v>1116.4821207074697</v>
      </c>
      <c r="J41" s="31">
        <v>1092.21</v>
      </c>
      <c r="K41" s="32">
        <v>1754.4276765959401</v>
      </c>
      <c r="L41" s="26">
        <v>1614.07</v>
      </c>
    </row>
    <row r="42" spans="1:12" ht="14.25" customHeight="1" x14ac:dyDescent="0.25">
      <c r="A42" s="21" t="s">
        <v>18</v>
      </c>
      <c r="B42" s="22" t="s">
        <v>19</v>
      </c>
      <c r="C42" s="30" t="s">
        <v>62</v>
      </c>
      <c r="D42" s="24" t="s">
        <v>62</v>
      </c>
      <c r="E42" s="24" t="s">
        <v>62</v>
      </c>
      <c r="F42" s="25" t="s">
        <v>62</v>
      </c>
      <c r="G42" s="33" t="s">
        <v>62</v>
      </c>
      <c r="H42" s="34" t="s">
        <v>62</v>
      </c>
      <c r="I42" s="72" t="s">
        <v>62</v>
      </c>
      <c r="J42" s="24" t="s">
        <v>62</v>
      </c>
      <c r="K42" s="25" t="s">
        <v>62</v>
      </c>
      <c r="L42" s="33" t="s">
        <v>62</v>
      </c>
    </row>
    <row r="43" spans="1:12" ht="14.25" customHeight="1" x14ac:dyDescent="0.25">
      <c r="A43" s="21" t="s">
        <v>21</v>
      </c>
      <c r="B43" s="22" t="s">
        <v>22</v>
      </c>
      <c r="C43" s="35">
        <v>18.582266130890762</v>
      </c>
      <c r="D43" s="28">
        <v>18.582266130890762</v>
      </c>
      <c r="E43" s="28">
        <v>18.582266130890762</v>
      </c>
      <c r="F43" s="29">
        <v>18.582266130890762</v>
      </c>
      <c r="G43" s="26">
        <v>18.582266130890762</v>
      </c>
      <c r="H43" s="27">
        <v>18.582266130890762</v>
      </c>
      <c r="I43" s="70">
        <v>18.582266130890762</v>
      </c>
      <c r="J43" s="28">
        <v>18.582266130890762</v>
      </c>
      <c r="K43" s="29">
        <v>18.582266130890762</v>
      </c>
      <c r="L43" s="26">
        <v>18.582266130890762</v>
      </c>
    </row>
    <row r="44" spans="1:12" ht="14.25" customHeight="1" x14ac:dyDescent="0.25">
      <c r="A44" s="21" t="s">
        <v>23</v>
      </c>
      <c r="B44" s="22" t="s">
        <v>24</v>
      </c>
      <c r="C44" s="35">
        <v>7.2405999999999997</v>
      </c>
      <c r="D44" s="28">
        <v>7.2405999999999997</v>
      </c>
      <c r="E44" s="28">
        <v>7.2405999999999997</v>
      </c>
      <c r="F44" s="29">
        <v>7.2405999999999997</v>
      </c>
      <c r="G44" s="26">
        <v>7.2405999999999997</v>
      </c>
      <c r="H44" s="27">
        <v>7.2405999999999997</v>
      </c>
      <c r="I44" s="70">
        <v>7.2405999999999997</v>
      </c>
      <c r="J44" s="28">
        <v>7.2405999999999997</v>
      </c>
      <c r="K44" s="29">
        <v>7.2405999999999997</v>
      </c>
      <c r="L44" s="26">
        <v>7.2405999999999997</v>
      </c>
    </row>
    <row r="45" spans="1:12" ht="14.25" customHeight="1" x14ac:dyDescent="0.25">
      <c r="A45" s="21"/>
      <c r="B45" s="22" t="s">
        <v>25</v>
      </c>
      <c r="C45" s="35">
        <v>71.510000000000005</v>
      </c>
      <c r="D45" s="28">
        <v>71.510000000000005</v>
      </c>
      <c r="E45" s="28">
        <v>71.510000000000005</v>
      </c>
      <c r="F45" s="29">
        <v>71.510000000000005</v>
      </c>
      <c r="G45" s="26">
        <v>71.510000000000005</v>
      </c>
      <c r="H45" s="27">
        <v>71.510000000000005</v>
      </c>
      <c r="I45" s="70">
        <v>71.510000000000005</v>
      </c>
      <c r="J45" s="28">
        <v>71.510000000000005</v>
      </c>
      <c r="K45" s="29">
        <v>71.510000000000005</v>
      </c>
      <c r="L45" s="26">
        <v>71.510000000000005</v>
      </c>
    </row>
    <row r="46" spans="1:12" ht="14.25" customHeight="1" x14ac:dyDescent="0.25">
      <c r="A46" s="36" t="s">
        <v>26</v>
      </c>
      <c r="B46" s="37" t="s">
        <v>27</v>
      </c>
      <c r="C46" s="73">
        <v>3727.6528661308912</v>
      </c>
      <c r="D46" s="45">
        <v>4053.1128661308908</v>
      </c>
      <c r="E46" s="45">
        <v>4641.8128661308911</v>
      </c>
      <c r="F46" s="46">
        <v>4547.3328661308915</v>
      </c>
      <c r="G46" s="39">
        <v>4807.2228661308918</v>
      </c>
      <c r="H46" s="40">
        <v>4941.2203886390107</v>
      </c>
      <c r="I46" s="74">
        <v>5169.5949868383614</v>
      </c>
      <c r="J46" s="45">
        <v>5734.0228661308911</v>
      </c>
      <c r="K46" s="46">
        <v>6301.7605427268318</v>
      </c>
      <c r="L46" s="39">
        <v>6421.2928661308915</v>
      </c>
    </row>
    <row r="47" spans="1:12" ht="14.25" customHeight="1" x14ac:dyDescent="0.25">
      <c r="A47" s="21" t="s">
        <v>28</v>
      </c>
      <c r="B47" s="22" t="s">
        <v>29</v>
      </c>
      <c r="C47" s="30" t="s">
        <v>30</v>
      </c>
      <c r="D47" s="28" t="s">
        <v>30</v>
      </c>
      <c r="E47" s="28" t="s">
        <v>30</v>
      </c>
      <c r="F47" s="29" t="s">
        <v>30</v>
      </c>
      <c r="G47" s="26" t="s">
        <v>30</v>
      </c>
      <c r="H47" s="27" t="s">
        <v>30</v>
      </c>
      <c r="I47" s="70" t="s">
        <v>30</v>
      </c>
      <c r="J47" s="28" t="s">
        <v>30</v>
      </c>
      <c r="K47" s="29" t="s">
        <v>30</v>
      </c>
      <c r="L47" s="26" t="s">
        <v>30</v>
      </c>
    </row>
    <row r="48" spans="1:12" ht="14.25" customHeight="1" x14ac:dyDescent="0.25">
      <c r="A48" s="21" t="s">
        <v>63</v>
      </c>
      <c r="B48" s="22" t="s">
        <v>64</v>
      </c>
      <c r="C48" s="30" t="s">
        <v>31</v>
      </c>
      <c r="D48" s="24" t="s">
        <v>31</v>
      </c>
      <c r="E48" s="24" t="s">
        <v>31</v>
      </c>
      <c r="F48" s="25" t="s">
        <v>31</v>
      </c>
      <c r="G48" s="33" t="s">
        <v>31</v>
      </c>
      <c r="H48" s="34" t="s">
        <v>31</v>
      </c>
      <c r="I48" s="72" t="s">
        <v>31</v>
      </c>
      <c r="J48" s="24" t="s">
        <v>31</v>
      </c>
      <c r="K48" s="25" t="s">
        <v>31</v>
      </c>
      <c r="L48" s="33" t="s">
        <v>31</v>
      </c>
    </row>
    <row r="49" spans="1:12" ht="14.25" customHeight="1" x14ac:dyDescent="0.25">
      <c r="A49" s="21" t="s">
        <v>32</v>
      </c>
      <c r="B49" s="22" t="s">
        <v>33</v>
      </c>
      <c r="C49" s="30" t="s">
        <v>34</v>
      </c>
      <c r="D49" s="28" t="s">
        <v>34</v>
      </c>
      <c r="E49" s="28" t="s">
        <v>34</v>
      </c>
      <c r="F49" s="29" t="s">
        <v>34</v>
      </c>
      <c r="G49" s="26" t="s">
        <v>34</v>
      </c>
      <c r="H49" s="27" t="s">
        <v>34</v>
      </c>
      <c r="I49" s="70" t="s">
        <v>34</v>
      </c>
      <c r="J49" s="28" t="s">
        <v>34</v>
      </c>
      <c r="K49" s="29" t="s">
        <v>34</v>
      </c>
      <c r="L49" s="26" t="s">
        <v>34</v>
      </c>
    </row>
    <row r="50" spans="1:12" ht="14.25" customHeight="1" x14ac:dyDescent="0.25">
      <c r="A50" s="36" t="s">
        <v>35</v>
      </c>
      <c r="B50" s="37" t="s">
        <v>36</v>
      </c>
      <c r="C50" s="45">
        <v>3727.6528661308912</v>
      </c>
      <c r="D50" s="45">
        <v>4053.1128661308908</v>
      </c>
      <c r="E50" s="45">
        <v>4641.8128661308911</v>
      </c>
      <c r="F50" s="46">
        <v>4547.3328661308915</v>
      </c>
      <c r="G50" s="39">
        <v>4807.2228661308918</v>
      </c>
      <c r="H50" s="40">
        <v>4941.2203886390107</v>
      </c>
      <c r="I50" s="74">
        <v>5169.5949868383614</v>
      </c>
      <c r="J50" s="45">
        <v>5734.0228661308911</v>
      </c>
      <c r="K50" s="46">
        <v>6301.7605427268318</v>
      </c>
      <c r="L50" s="39">
        <v>6421.2928661308915</v>
      </c>
    </row>
    <row r="51" spans="1:12" ht="14.25" customHeight="1" x14ac:dyDescent="0.25">
      <c r="A51" s="21" t="s">
        <v>37</v>
      </c>
      <c r="B51" s="22" t="s">
        <v>38</v>
      </c>
      <c r="C51" s="30" t="s">
        <v>30</v>
      </c>
      <c r="D51" s="28" t="s">
        <v>30</v>
      </c>
      <c r="E51" s="28" t="s">
        <v>30</v>
      </c>
      <c r="F51" s="29" t="s">
        <v>30</v>
      </c>
      <c r="G51" s="26" t="s">
        <v>30</v>
      </c>
      <c r="H51" s="27" t="s">
        <v>30</v>
      </c>
      <c r="I51" s="70" t="s">
        <v>30</v>
      </c>
      <c r="J51" s="28" t="s">
        <v>30</v>
      </c>
      <c r="K51" s="29" t="s">
        <v>30</v>
      </c>
      <c r="L51" s="26" t="s">
        <v>30</v>
      </c>
    </row>
    <row r="52" spans="1:12" ht="14.25" customHeight="1" x14ac:dyDescent="0.25">
      <c r="A52" s="21" t="s">
        <v>39</v>
      </c>
      <c r="B52" s="47" t="s">
        <v>40</v>
      </c>
      <c r="C52" s="27" t="s">
        <v>41</v>
      </c>
      <c r="D52" s="24" t="s">
        <v>41</v>
      </c>
      <c r="E52" s="24" t="s">
        <v>42</v>
      </c>
      <c r="F52" s="25" t="s">
        <v>41</v>
      </c>
      <c r="G52" s="26" t="s">
        <v>41</v>
      </c>
      <c r="H52" s="27" t="s">
        <v>41</v>
      </c>
      <c r="I52" s="72" t="s">
        <v>41</v>
      </c>
      <c r="J52" s="24" t="s">
        <v>42</v>
      </c>
      <c r="K52" s="25" t="s">
        <v>41</v>
      </c>
      <c r="L52" s="26" t="s">
        <v>41</v>
      </c>
    </row>
    <row r="53" spans="1:12" ht="14.25" customHeight="1" x14ac:dyDescent="0.25">
      <c r="A53" s="21" t="s">
        <v>43</v>
      </c>
      <c r="B53" s="22" t="s">
        <v>65</v>
      </c>
      <c r="C53" s="30" t="s">
        <v>45</v>
      </c>
      <c r="D53" s="24" t="s">
        <v>45</v>
      </c>
      <c r="E53" s="24" t="s">
        <v>45</v>
      </c>
      <c r="F53" s="25" t="s">
        <v>45</v>
      </c>
      <c r="G53" s="33" t="s">
        <v>45</v>
      </c>
      <c r="H53" s="34" t="s">
        <v>45</v>
      </c>
      <c r="I53" s="72" t="s">
        <v>45</v>
      </c>
      <c r="J53" s="24" t="s">
        <v>45</v>
      </c>
      <c r="K53" s="25" t="s">
        <v>45</v>
      </c>
      <c r="L53" s="33" t="s">
        <v>45</v>
      </c>
    </row>
    <row r="54" spans="1:12" ht="14.25" customHeight="1" thickBot="1" x14ac:dyDescent="0.3">
      <c r="A54" s="49" t="s">
        <v>46</v>
      </c>
      <c r="B54" s="50" t="s">
        <v>47</v>
      </c>
      <c r="C54" s="75"/>
      <c r="D54" s="52"/>
      <c r="E54" s="52"/>
      <c r="F54" s="53"/>
      <c r="G54" s="54"/>
      <c r="H54" s="55"/>
      <c r="I54" s="76"/>
      <c r="J54" s="52"/>
      <c r="K54" s="53"/>
      <c r="L54" s="54"/>
    </row>
    <row r="55" spans="1:12" s="59" customFormat="1" ht="13.5" thickTop="1" x14ac:dyDescent="0.25">
      <c r="A55" s="56"/>
      <c r="B55" s="57"/>
      <c r="C55" s="57"/>
      <c r="D55" s="58"/>
      <c r="E55" s="58"/>
      <c r="F55" s="58"/>
      <c r="G55" s="58"/>
      <c r="H55" s="58"/>
      <c r="I55" s="58"/>
      <c r="J55" s="58"/>
      <c r="K55" s="58"/>
      <c r="L55" s="58"/>
    </row>
    <row r="56" spans="1:12" s="59" customFormat="1" x14ac:dyDescent="0.25">
      <c r="A56" s="60" t="s">
        <v>62</v>
      </c>
      <c r="B56" s="77" t="s">
        <v>66</v>
      </c>
      <c r="C56" s="77"/>
      <c r="D56" s="78"/>
      <c r="E56" s="78"/>
      <c r="F56" s="78"/>
      <c r="G56" s="78"/>
      <c r="H56" s="78"/>
      <c r="I56" s="78"/>
      <c r="J56" s="58"/>
      <c r="K56" s="58"/>
      <c r="L56" s="58"/>
    </row>
    <row r="57" spans="1:12" s="79" customFormat="1" ht="15" x14ac:dyDescent="0.25">
      <c r="A57" s="66"/>
      <c r="B57" s="152" t="s">
        <v>67</v>
      </c>
      <c r="C57" s="152"/>
      <c r="D57" s="152"/>
      <c r="E57" s="152"/>
      <c r="F57" s="152"/>
      <c r="G57" s="152"/>
      <c r="H57" s="152"/>
      <c r="I57" s="152"/>
    </row>
    <row r="58" spans="1:12" s="82" customFormat="1" ht="15" x14ac:dyDescent="0.25">
      <c r="A58" s="63">
        <v>1</v>
      </c>
      <c r="B58" s="152" t="s">
        <v>68</v>
      </c>
      <c r="C58" s="152"/>
      <c r="D58" s="152"/>
      <c r="E58" s="152"/>
      <c r="F58" s="152"/>
      <c r="G58" s="152"/>
      <c r="H58" s="80"/>
      <c r="I58" s="80"/>
      <c r="J58" s="81"/>
      <c r="K58" s="81"/>
      <c r="L58" s="81"/>
    </row>
    <row r="59" spans="1:12" s="65" customFormat="1" ht="15" customHeight="1" x14ac:dyDescent="0.25">
      <c r="A59" s="66" t="s">
        <v>30</v>
      </c>
      <c r="B59" s="152" t="s">
        <v>69</v>
      </c>
      <c r="C59" s="152"/>
      <c r="D59" s="152"/>
      <c r="E59" s="152"/>
      <c r="F59" s="152"/>
      <c r="G59" s="152"/>
      <c r="H59" s="152"/>
      <c r="I59" s="152"/>
    </row>
    <row r="60" spans="1:12" s="83" customFormat="1" ht="15" x14ac:dyDescent="0.25">
      <c r="A60" s="66" t="s">
        <v>20</v>
      </c>
      <c r="B60" s="152" t="s">
        <v>53</v>
      </c>
      <c r="C60" s="152"/>
      <c r="D60" s="152"/>
      <c r="E60" s="152"/>
      <c r="F60" s="152"/>
      <c r="G60" s="152"/>
      <c r="H60" s="152"/>
      <c r="I60" s="152"/>
    </row>
    <row r="61" spans="1:12" s="79" customFormat="1" ht="15" x14ac:dyDescent="0.25">
      <c r="A61" s="66" t="s">
        <v>31</v>
      </c>
      <c r="B61" s="152" t="s">
        <v>70</v>
      </c>
      <c r="C61" s="152"/>
      <c r="D61" s="152"/>
      <c r="E61" s="152"/>
      <c r="F61" s="152"/>
      <c r="G61" s="152"/>
      <c r="H61" s="152"/>
      <c r="I61" s="152"/>
    </row>
    <row r="62" spans="1:12" s="83" customFormat="1" ht="15" x14ac:dyDescent="0.25">
      <c r="A62" s="66" t="s">
        <v>34</v>
      </c>
      <c r="B62" s="152" t="s">
        <v>54</v>
      </c>
      <c r="C62" s="152"/>
      <c r="D62" s="152"/>
      <c r="E62" s="152"/>
      <c r="F62" s="152"/>
      <c r="G62" s="152"/>
      <c r="H62" s="152"/>
      <c r="I62" s="152"/>
    </row>
    <row r="63" spans="1:12" s="83" customFormat="1" ht="24" customHeight="1" x14ac:dyDescent="0.25">
      <c r="A63" s="66" t="s">
        <v>41</v>
      </c>
      <c r="B63" s="152" t="s">
        <v>55</v>
      </c>
      <c r="C63" s="152"/>
      <c r="D63" s="152"/>
      <c r="E63" s="152"/>
      <c r="F63" s="152"/>
      <c r="G63" s="152"/>
      <c r="H63" s="152"/>
      <c r="I63" s="152"/>
    </row>
    <row r="64" spans="1:12" s="79" customFormat="1" ht="15" x14ac:dyDescent="0.25">
      <c r="A64" s="66" t="s">
        <v>45</v>
      </c>
      <c r="B64" s="152" t="s">
        <v>71</v>
      </c>
      <c r="C64" s="152"/>
      <c r="D64" s="152"/>
      <c r="E64" s="152"/>
      <c r="F64" s="152"/>
      <c r="G64" s="152"/>
      <c r="H64" s="152"/>
      <c r="I64" s="152"/>
    </row>
    <row r="65" spans="1:12" x14ac:dyDescent="0.25">
      <c r="B65" s="84" t="s">
        <v>48</v>
      </c>
      <c r="C65" s="84"/>
    </row>
    <row r="66" spans="1:12" x14ac:dyDescent="0.25">
      <c r="B66" s="68" t="s">
        <v>57</v>
      </c>
    </row>
    <row r="67" spans="1:12" x14ac:dyDescent="0.25">
      <c r="B67" s="68"/>
    </row>
    <row r="68" spans="1:12" s="88" customFormat="1" ht="15.75" customHeight="1" x14ac:dyDescent="0.25">
      <c r="A68" s="85"/>
      <c r="B68" s="164" t="s">
        <v>72</v>
      </c>
      <c r="C68" s="164"/>
      <c r="D68" s="164"/>
      <c r="E68" s="164"/>
      <c r="F68" s="86"/>
      <c r="G68" s="87"/>
      <c r="H68" s="87"/>
      <c r="I68" s="87"/>
      <c r="J68" s="85"/>
      <c r="K68" s="85"/>
      <c r="L68" s="85"/>
    </row>
    <row r="69" spans="1:12" s="88" customFormat="1" ht="15.75" customHeight="1" x14ac:dyDescent="0.25">
      <c r="A69" s="85"/>
      <c r="B69" s="86"/>
      <c r="C69" s="86"/>
      <c r="D69" s="86"/>
      <c r="E69" s="86"/>
      <c r="F69" s="86"/>
      <c r="G69" s="87"/>
      <c r="H69" s="87"/>
      <c r="I69" s="87"/>
      <c r="J69" s="85"/>
      <c r="K69" s="85"/>
      <c r="L69" s="85"/>
    </row>
    <row r="70" spans="1:12" s="88" customFormat="1" ht="15.75" x14ac:dyDescent="0.25">
      <c r="A70" s="85"/>
      <c r="B70" s="89" t="s">
        <v>114</v>
      </c>
      <c r="C70" s="89"/>
      <c r="D70" s="85"/>
      <c r="E70" s="85"/>
      <c r="F70" s="85"/>
      <c r="G70" s="87"/>
      <c r="H70" s="87"/>
      <c r="I70" s="87"/>
      <c r="J70" s="85"/>
      <c r="K70" s="85"/>
      <c r="L70" s="85"/>
    </row>
    <row r="71" spans="1:12" s="88" customFormat="1" ht="13.5" thickBot="1" x14ac:dyDescent="0.3">
      <c r="A71" s="85"/>
      <c r="B71" s="90"/>
      <c r="C71" s="90"/>
      <c r="D71" s="85"/>
      <c r="E71" s="85"/>
      <c r="F71" s="85"/>
      <c r="G71" s="87"/>
      <c r="H71" s="87"/>
      <c r="I71" s="87"/>
      <c r="J71" s="85"/>
      <c r="K71" s="85"/>
      <c r="L71" s="85"/>
    </row>
    <row r="72" spans="1:12" s="7" customFormat="1" ht="27.75" customHeight="1" thickTop="1" x14ac:dyDescent="0.25">
      <c r="A72" s="91"/>
      <c r="B72" s="9" t="s">
        <v>73</v>
      </c>
      <c r="C72" s="165" t="s">
        <v>59</v>
      </c>
      <c r="D72" s="166"/>
      <c r="E72" s="165" t="s">
        <v>74</v>
      </c>
      <c r="F72" s="166"/>
      <c r="G72" s="79"/>
      <c r="H72" s="79"/>
      <c r="I72" s="79"/>
      <c r="J72" s="92"/>
    </row>
    <row r="73" spans="1:12" s="7" customFormat="1" ht="27.75" customHeight="1" x14ac:dyDescent="0.25">
      <c r="A73" s="10"/>
      <c r="B73" s="11"/>
      <c r="C73" s="167"/>
      <c r="D73" s="168"/>
      <c r="E73" s="167"/>
      <c r="F73" s="168"/>
      <c r="G73" s="79"/>
      <c r="H73" s="79"/>
      <c r="I73" s="79"/>
      <c r="J73" s="92"/>
    </row>
    <row r="74" spans="1:12" s="16" customFormat="1" ht="27.75" customHeight="1" x14ac:dyDescent="0.25">
      <c r="A74" s="159" t="s">
        <v>7</v>
      </c>
      <c r="B74" s="161" t="s">
        <v>8</v>
      </c>
      <c r="C74" s="12" t="s">
        <v>75</v>
      </c>
      <c r="D74" s="14" t="s">
        <v>76</v>
      </c>
      <c r="E74" s="15" t="s">
        <v>75</v>
      </c>
      <c r="F74" s="14" t="s">
        <v>76</v>
      </c>
      <c r="G74" s="93"/>
      <c r="H74" s="93"/>
      <c r="I74" s="94"/>
    </row>
    <row r="75" spans="1:12" s="16" customFormat="1" ht="15" x14ac:dyDescent="0.25">
      <c r="A75" s="160"/>
      <c r="B75" s="162"/>
      <c r="C75" s="12" t="s">
        <v>12</v>
      </c>
      <c r="D75" s="14" t="s">
        <v>12</v>
      </c>
      <c r="E75" s="20" t="s">
        <v>12</v>
      </c>
      <c r="F75" s="14" t="s">
        <v>12</v>
      </c>
      <c r="G75" s="93"/>
      <c r="H75" s="93"/>
      <c r="I75" s="94"/>
    </row>
    <row r="76" spans="1:12" ht="15.75" customHeight="1" x14ac:dyDescent="0.25">
      <c r="A76" s="21" t="s">
        <v>13</v>
      </c>
      <c r="B76" s="22" t="s">
        <v>14</v>
      </c>
      <c r="C76" s="95">
        <v>3233.1629920000005</v>
      </c>
      <c r="D76" s="33">
        <v>3138.8824469400001</v>
      </c>
      <c r="E76" s="95">
        <v>3630.32</v>
      </c>
      <c r="F76" s="26">
        <v>3978.5699999999997</v>
      </c>
      <c r="G76" s="79"/>
      <c r="H76" s="79"/>
      <c r="I76" s="92"/>
      <c r="J76" s="1"/>
      <c r="K76" s="1"/>
      <c r="L76" s="1"/>
    </row>
    <row r="77" spans="1:12" ht="15.75" customHeight="1" x14ac:dyDescent="0.25">
      <c r="A77" s="21" t="s">
        <v>15</v>
      </c>
      <c r="B77" s="22" t="s">
        <v>16</v>
      </c>
      <c r="C77" s="95" t="s">
        <v>17</v>
      </c>
      <c r="D77" s="26" t="s">
        <v>17</v>
      </c>
      <c r="E77" s="95">
        <v>1213.5675225081191</v>
      </c>
      <c r="F77" s="26">
        <v>1189.3</v>
      </c>
      <c r="G77" s="79"/>
      <c r="H77" s="79"/>
      <c r="I77" s="92"/>
      <c r="J77" s="1"/>
      <c r="K77" s="1"/>
      <c r="L77" s="1"/>
    </row>
    <row r="78" spans="1:12" ht="15.75" customHeight="1" x14ac:dyDescent="0.25">
      <c r="A78" s="21" t="s">
        <v>18</v>
      </c>
      <c r="B78" s="22" t="s">
        <v>77</v>
      </c>
      <c r="C78" s="96" t="s">
        <v>78</v>
      </c>
      <c r="D78" s="97" t="s">
        <v>78</v>
      </c>
      <c r="E78" s="96" t="s">
        <v>78</v>
      </c>
      <c r="F78" s="97" t="s">
        <v>78</v>
      </c>
      <c r="G78" s="79"/>
      <c r="H78" s="79"/>
      <c r="I78" s="92"/>
      <c r="J78" s="1"/>
      <c r="K78" s="1"/>
      <c r="L78" s="1"/>
    </row>
    <row r="79" spans="1:12" ht="15.75" customHeight="1" x14ac:dyDescent="0.25">
      <c r="A79" s="21" t="s">
        <v>21</v>
      </c>
      <c r="B79" s="22" t="s">
        <v>22</v>
      </c>
      <c r="C79" s="95">
        <v>18.582266130890762</v>
      </c>
      <c r="D79" s="26">
        <v>18.582266130890762</v>
      </c>
      <c r="E79" s="95">
        <v>18.582266130890762</v>
      </c>
      <c r="F79" s="26">
        <v>18.582266130890762</v>
      </c>
      <c r="G79" s="79"/>
      <c r="H79" s="79"/>
      <c r="I79" s="92"/>
      <c r="J79" s="1"/>
      <c r="K79" s="1"/>
      <c r="L79" s="1"/>
    </row>
    <row r="80" spans="1:12" ht="15.75" customHeight="1" x14ac:dyDescent="0.25">
      <c r="A80" s="21" t="s">
        <v>79</v>
      </c>
      <c r="B80" s="22" t="s">
        <v>80</v>
      </c>
      <c r="C80" s="95">
        <v>88.98</v>
      </c>
      <c r="D80" s="26">
        <v>88.98</v>
      </c>
      <c r="E80" s="95">
        <v>88.98</v>
      </c>
      <c r="F80" s="26">
        <v>88.98</v>
      </c>
      <c r="G80" s="79"/>
      <c r="H80" s="79"/>
      <c r="I80" s="92"/>
      <c r="J80" s="1"/>
      <c r="K80" s="1"/>
      <c r="L80" s="1"/>
    </row>
    <row r="81" spans="1:14" ht="15.75" customHeight="1" x14ac:dyDescent="0.25">
      <c r="A81" s="21" t="s">
        <v>23</v>
      </c>
      <c r="B81" s="22" t="s">
        <v>81</v>
      </c>
      <c r="C81" s="95">
        <v>11.160667999999999</v>
      </c>
      <c r="D81" s="26">
        <v>11.160667999999999</v>
      </c>
      <c r="E81" s="95">
        <v>11.160667999999999</v>
      </c>
      <c r="F81" s="26">
        <v>11.160667999999999</v>
      </c>
      <c r="G81" s="79"/>
      <c r="H81" s="79"/>
      <c r="I81" s="92"/>
      <c r="J81" s="1"/>
      <c r="K81" s="1"/>
      <c r="L81" s="1"/>
    </row>
    <row r="82" spans="1:14" ht="15.75" customHeight="1" x14ac:dyDescent="0.25">
      <c r="A82" s="21"/>
      <c r="B82" s="22" t="s">
        <v>25</v>
      </c>
      <c r="C82" s="95">
        <v>71.510000000000005</v>
      </c>
      <c r="D82" s="26">
        <v>71.510000000000005</v>
      </c>
      <c r="E82" s="95">
        <v>71.510000000000005</v>
      </c>
      <c r="F82" s="26">
        <v>71.510000000000005</v>
      </c>
      <c r="G82" s="79"/>
      <c r="H82" s="79"/>
      <c r="I82" s="92"/>
      <c r="J82" s="1"/>
      <c r="K82" s="1"/>
      <c r="L82" s="1"/>
    </row>
    <row r="83" spans="1:14" ht="15.75" customHeight="1" x14ac:dyDescent="0.25">
      <c r="A83" s="36" t="s">
        <v>26</v>
      </c>
      <c r="B83" s="37" t="s">
        <v>27</v>
      </c>
      <c r="C83" s="98">
        <v>3820.5529341308911</v>
      </c>
      <c r="D83" s="39">
        <v>3571.2818051508902</v>
      </c>
      <c r="E83" s="98">
        <v>5034.1204566390106</v>
      </c>
      <c r="F83" s="39">
        <v>5358.1029341308913</v>
      </c>
      <c r="G83" s="79"/>
      <c r="H83" s="79"/>
      <c r="I83" s="92"/>
      <c r="J83" s="1"/>
      <c r="K83" s="1"/>
      <c r="L83" s="1"/>
    </row>
    <row r="84" spans="1:14" ht="15.75" customHeight="1" x14ac:dyDescent="0.25">
      <c r="A84" s="21" t="s">
        <v>28</v>
      </c>
      <c r="B84" s="22" t="s">
        <v>29</v>
      </c>
      <c r="C84" s="95">
        <v>285</v>
      </c>
      <c r="D84" s="26">
        <v>285</v>
      </c>
      <c r="E84" s="95" t="s">
        <v>30</v>
      </c>
      <c r="F84" s="26" t="s">
        <v>30</v>
      </c>
      <c r="G84" s="79"/>
      <c r="H84" s="79"/>
      <c r="I84" s="92"/>
      <c r="J84" s="1"/>
      <c r="K84" s="1"/>
      <c r="L84" s="1"/>
    </row>
    <row r="85" spans="1:14" ht="15.75" customHeight="1" x14ac:dyDescent="0.25">
      <c r="A85" s="21" t="s">
        <v>63</v>
      </c>
      <c r="B85" s="22" t="s">
        <v>82</v>
      </c>
      <c r="C85" s="99" t="s">
        <v>31</v>
      </c>
      <c r="D85" s="33" t="s">
        <v>31</v>
      </c>
      <c r="E85" s="99" t="s">
        <v>31</v>
      </c>
      <c r="F85" s="26" t="s">
        <v>31</v>
      </c>
      <c r="G85" s="79"/>
      <c r="H85" s="79"/>
      <c r="I85" s="92"/>
      <c r="J85" s="1"/>
      <c r="K85" s="1"/>
      <c r="L85" s="1"/>
    </row>
    <row r="86" spans="1:14" ht="15.75" customHeight="1" x14ac:dyDescent="0.25">
      <c r="A86" s="21" t="s">
        <v>32</v>
      </c>
      <c r="B86" s="22" t="s">
        <v>83</v>
      </c>
      <c r="C86" s="95" t="s">
        <v>20</v>
      </c>
      <c r="D86" s="26" t="s">
        <v>20</v>
      </c>
      <c r="E86" s="95" t="s">
        <v>20</v>
      </c>
      <c r="F86" s="26" t="s">
        <v>20</v>
      </c>
      <c r="G86" s="79"/>
      <c r="H86" s="79"/>
      <c r="I86" s="92"/>
      <c r="J86" s="1"/>
      <c r="K86" s="1"/>
      <c r="L86" s="1"/>
    </row>
    <row r="87" spans="1:14" ht="15.75" customHeight="1" x14ac:dyDescent="0.25">
      <c r="A87" s="36" t="s">
        <v>35</v>
      </c>
      <c r="B87" s="37" t="s">
        <v>36</v>
      </c>
      <c r="C87" s="98">
        <v>4105.5529341308911</v>
      </c>
      <c r="D87" s="39">
        <v>3856.2818051508902</v>
      </c>
      <c r="E87" s="98">
        <v>5034.1204566390106</v>
      </c>
      <c r="F87" s="39">
        <v>5358.1029341308913</v>
      </c>
      <c r="G87" s="79"/>
      <c r="H87" s="79"/>
      <c r="I87" s="92"/>
      <c r="J87" s="1"/>
      <c r="K87" s="1"/>
      <c r="L87" s="1"/>
    </row>
    <row r="88" spans="1:14" ht="15.75" customHeight="1" x14ac:dyDescent="0.25">
      <c r="A88" s="21" t="s">
        <v>37</v>
      </c>
      <c r="B88" s="22" t="s">
        <v>38</v>
      </c>
      <c r="C88" s="95" t="s">
        <v>30</v>
      </c>
      <c r="D88" s="26" t="s">
        <v>30</v>
      </c>
      <c r="E88" s="70" t="s">
        <v>30</v>
      </c>
      <c r="F88" s="26" t="s">
        <v>30</v>
      </c>
      <c r="G88" s="79"/>
      <c r="H88" s="79"/>
      <c r="I88" s="92"/>
      <c r="J88" s="1"/>
      <c r="K88" s="1"/>
      <c r="L88" s="1"/>
    </row>
    <row r="89" spans="1:14" ht="15.75" customHeight="1" x14ac:dyDescent="0.25">
      <c r="A89" s="21" t="s">
        <v>39</v>
      </c>
      <c r="B89" s="47" t="s">
        <v>40</v>
      </c>
      <c r="C89" s="95" t="s">
        <v>34</v>
      </c>
      <c r="D89" s="26" t="s">
        <v>42</v>
      </c>
      <c r="E89" s="70" t="s">
        <v>20</v>
      </c>
      <c r="F89" s="26" t="s">
        <v>42</v>
      </c>
      <c r="G89" s="79"/>
      <c r="H89" s="79"/>
      <c r="I89" s="92"/>
      <c r="J89" s="1"/>
      <c r="K89" s="1"/>
      <c r="L89" s="1"/>
    </row>
    <row r="90" spans="1:14" ht="15.75" customHeight="1" x14ac:dyDescent="0.25">
      <c r="A90" s="21" t="s">
        <v>43</v>
      </c>
      <c r="B90" s="22" t="s">
        <v>65</v>
      </c>
      <c r="C90" s="99" t="s">
        <v>41</v>
      </c>
      <c r="D90" s="33" t="s">
        <v>41</v>
      </c>
      <c r="E90" s="72" t="s">
        <v>31</v>
      </c>
      <c r="F90" s="33" t="s">
        <v>31</v>
      </c>
      <c r="G90" s="79"/>
      <c r="H90" s="79"/>
      <c r="I90" s="92"/>
      <c r="J90" s="1"/>
      <c r="K90" s="1"/>
      <c r="L90" s="1"/>
    </row>
    <row r="91" spans="1:14" ht="27.75" customHeight="1" thickBot="1" x14ac:dyDescent="0.3">
      <c r="A91" s="49" t="s">
        <v>46</v>
      </c>
      <c r="B91" s="50" t="s">
        <v>47</v>
      </c>
      <c r="C91" s="100">
        <v>5582.9628573481423</v>
      </c>
      <c r="D91" s="54">
        <v>5052.4917283681407</v>
      </c>
      <c r="E91" s="100"/>
      <c r="F91" s="54"/>
      <c r="G91" s="79"/>
      <c r="H91" s="79"/>
      <c r="I91" s="92"/>
      <c r="J91" s="1"/>
      <c r="K91" s="1"/>
      <c r="L91" s="1"/>
    </row>
    <row r="92" spans="1:14" s="59" customFormat="1" ht="13.5" thickTop="1" x14ac:dyDescent="0.25">
      <c r="A92" s="56"/>
      <c r="B92" s="57"/>
      <c r="C92" s="57"/>
      <c r="D92" s="58"/>
      <c r="E92" s="58"/>
      <c r="F92" s="58"/>
      <c r="G92" s="58"/>
      <c r="H92" s="58"/>
      <c r="I92" s="58"/>
      <c r="J92" s="58"/>
      <c r="K92" s="58"/>
      <c r="L92" s="58"/>
    </row>
    <row r="93" spans="1:14" x14ac:dyDescent="0.25">
      <c r="A93" s="60"/>
      <c r="B93" s="84" t="s">
        <v>48</v>
      </c>
      <c r="C93" s="84"/>
      <c r="D93" s="62"/>
      <c r="E93" s="62"/>
      <c r="F93" s="62"/>
      <c r="G93" s="62"/>
      <c r="H93" s="62"/>
      <c r="I93" s="62"/>
      <c r="J93" s="62"/>
      <c r="K93" s="62"/>
      <c r="L93" s="62"/>
      <c r="M93" s="3"/>
      <c r="N93" s="3"/>
    </row>
    <row r="94" spans="1:14" ht="15" x14ac:dyDescent="0.25">
      <c r="A94" s="66" t="s">
        <v>30</v>
      </c>
      <c r="B94" s="152" t="s">
        <v>69</v>
      </c>
      <c r="C94" s="152"/>
      <c r="D94" s="152"/>
      <c r="E94" s="152"/>
      <c r="F94" s="152"/>
      <c r="G94" s="152"/>
      <c r="H94" s="152"/>
      <c r="I94" s="152"/>
      <c r="J94" s="79"/>
      <c r="K94" s="79"/>
      <c r="L94" s="79"/>
      <c r="M94" s="3"/>
      <c r="N94" s="3"/>
    </row>
    <row r="95" spans="1:14" s="83" customFormat="1" ht="15" x14ac:dyDescent="0.25">
      <c r="A95" s="66" t="s">
        <v>20</v>
      </c>
      <c r="B95" s="152" t="s">
        <v>54</v>
      </c>
      <c r="C95" s="152"/>
      <c r="D95" s="152"/>
      <c r="E95" s="152"/>
      <c r="F95" s="152"/>
      <c r="G95" s="152"/>
      <c r="H95" s="152"/>
      <c r="I95" s="152"/>
    </row>
    <row r="96" spans="1:14" s="83" customFormat="1" ht="15" x14ac:dyDescent="0.25">
      <c r="A96" s="66" t="s">
        <v>31</v>
      </c>
      <c r="B96" s="152" t="s">
        <v>84</v>
      </c>
      <c r="C96" s="152"/>
      <c r="D96" s="152"/>
      <c r="E96" s="152"/>
      <c r="F96" s="152"/>
      <c r="G96" s="152"/>
      <c r="H96" s="152"/>
      <c r="I96" s="152"/>
    </row>
    <row r="97" spans="1:14" s="83" customFormat="1" ht="15" x14ac:dyDescent="0.25">
      <c r="A97" s="66" t="s">
        <v>34</v>
      </c>
      <c r="B97" s="80" t="s">
        <v>85</v>
      </c>
      <c r="C97" s="80"/>
      <c r="D97" s="80"/>
      <c r="E97" s="80"/>
      <c r="F97" s="80"/>
      <c r="G97" s="80"/>
      <c r="H97" s="80"/>
      <c r="I97" s="80"/>
    </row>
    <row r="98" spans="1:14" s="83" customFormat="1" ht="15" x14ac:dyDescent="0.25">
      <c r="A98" s="66" t="s">
        <v>41</v>
      </c>
      <c r="B98" s="80" t="s">
        <v>85</v>
      </c>
      <c r="C98" s="80"/>
      <c r="D98" s="80"/>
      <c r="E98" s="80"/>
      <c r="F98" s="80"/>
      <c r="G98" s="80"/>
      <c r="H98" s="80"/>
      <c r="I98" s="80"/>
    </row>
    <row r="99" spans="1:14" ht="15" x14ac:dyDescent="0.25">
      <c r="A99" s="60" t="s">
        <v>78</v>
      </c>
      <c r="B99" s="80" t="s">
        <v>86</v>
      </c>
      <c r="C99" s="80"/>
      <c r="D99" s="58"/>
      <c r="E99" s="58"/>
      <c r="F99" s="58"/>
      <c r="G99" s="58"/>
      <c r="H99" s="58"/>
      <c r="I99" s="58"/>
      <c r="J99" s="79"/>
      <c r="K99" s="79"/>
      <c r="L99" s="79"/>
      <c r="M99" s="3"/>
      <c r="N99" s="3"/>
    </row>
    <row r="101" spans="1:14" ht="15.75" hidden="1" outlineLevel="1" x14ac:dyDescent="0.25">
      <c r="B101" s="89" t="s">
        <v>114</v>
      </c>
      <c r="C101" s="89"/>
    </row>
    <row r="102" spans="1:14" hidden="1" outlineLevel="1" x14ac:dyDescent="0.25">
      <c r="B102" s="90"/>
      <c r="C102" s="90"/>
    </row>
    <row r="103" spans="1:14" ht="25.5" hidden="1" customHeight="1" outlineLevel="1" x14ac:dyDescent="0.25">
      <c r="A103" s="169" t="s">
        <v>87</v>
      </c>
      <c r="B103" s="9" t="s">
        <v>73</v>
      </c>
      <c r="C103" s="101"/>
      <c r="D103" s="171" t="s">
        <v>88</v>
      </c>
      <c r="E103" s="173" t="s">
        <v>89</v>
      </c>
      <c r="F103" s="102"/>
    </row>
    <row r="104" spans="1:14" ht="25.5" hidden="1" customHeight="1" outlineLevel="1" x14ac:dyDescent="0.25">
      <c r="A104" s="170"/>
      <c r="B104" s="11" t="s">
        <v>90</v>
      </c>
      <c r="C104" s="103"/>
      <c r="D104" s="172"/>
      <c r="E104" s="174"/>
      <c r="F104" s="104"/>
    </row>
    <row r="105" spans="1:14" ht="16.5" hidden="1" customHeight="1" outlineLevel="1" x14ac:dyDescent="0.25">
      <c r="A105" s="105">
        <v>1</v>
      </c>
      <c r="B105" s="106" t="s">
        <v>91</v>
      </c>
      <c r="C105" s="107"/>
      <c r="D105" s="108">
        <v>3875.45</v>
      </c>
      <c r="E105" s="109">
        <v>3784.61</v>
      </c>
      <c r="F105" s="110"/>
    </row>
    <row r="106" spans="1:14" ht="16.5" hidden="1" customHeight="1" outlineLevel="1" x14ac:dyDescent="0.25">
      <c r="A106" s="105">
        <v>2</v>
      </c>
      <c r="B106" s="111" t="s">
        <v>92</v>
      </c>
      <c r="C106" s="112"/>
      <c r="D106" s="113">
        <v>88.98</v>
      </c>
      <c r="E106" s="114">
        <v>88.98</v>
      </c>
      <c r="F106" s="115"/>
    </row>
    <row r="107" spans="1:14" ht="16.5" hidden="1" customHeight="1" outlineLevel="1" x14ac:dyDescent="0.25">
      <c r="A107" s="105">
        <v>3</v>
      </c>
      <c r="B107" s="111" t="s">
        <v>93</v>
      </c>
      <c r="C107" s="112"/>
      <c r="D107" s="113">
        <v>18.582266130890762</v>
      </c>
      <c r="E107" s="114">
        <v>18.582266130890762</v>
      </c>
      <c r="F107" s="115"/>
    </row>
    <row r="108" spans="1:14" ht="16.5" hidden="1" customHeight="1" outlineLevel="1" x14ac:dyDescent="0.25">
      <c r="A108" s="105">
        <v>5</v>
      </c>
      <c r="B108" s="111" t="s">
        <v>94</v>
      </c>
      <c r="C108" s="112"/>
      <c r="D108" s="113">
        <v>3.5</v>
      </c>
      <c r="E108" s="114">
        <v>3.5</v>
      </c>
      <c r="F108" s="115"/>
    </row>
    <row r="109" spans="1:14" ht="16.5" hidden="1" customHeight="1" outlineLevel="1" x14ac:dyDescent="0.25">
      <c r="A109" s="105">
        <v>6</v>
      </c>
      <c r="B109" s="111" t="s">
        <v>25</v>
      </c>
      <c r="C109" s="112"/>
      <c r="D109" s="113">
        <v>71.510000000000005</v>
      </c>
      <c r="E109" s="114">
        <v>71.510000000000005</v>
      </c>
      <c r="F109" s="115"/>
    </row>
    <row r="110" spans="1:14" ht="16.5" hidden="1" customHeight="1" outlineLevel="1" x14ac:dyDescent="0.25">
      <c r="A110" s="116">
        <v>4</v>
      </c>
      <c r="B110" s="117" t="s">
        <v>95</v>
      </c>
      <c r="C110" s="118"/>
      <c r="D110" s="119">
        <v>4024.96</v>
      </c>
      <c r="E110" s="120">
        <v>3934.1200000000003</v>
      </c>
      <c r="F110" s="121"/>
    </row>
    <row r="111" spans="1:14" ht="16.5" hidden="1" customHeight="1" outlineLevel="1" x14ac:dyDescent="0.25">
      <c r="A111" s="105">
        <v>8</v>
      </c>
      <c r="B111" s="122" t="s">
        <v>96</v>
      </c>
      <c r="C111" s="123"/>
      <c r="D111" s="124">
        <v>240</v>
      </c>
      <c r="E111" s="125">
        <v>240</v>
      </c>
      <c r="F111" s="126"/>
    </row>
    <row r="112" spans="1:14" ht="16.5" hidden="1" customHeight="1" outlineLevel="1" x14ac:dyDescent="0.25">
      <c r="A112" s="105">
        <v>9</v>
      </c>
      <c r="B112" s="122" t="s">
        <v>97</v>
      </c>
      <c r="C112" s="123"/>
      <c r="D112" s="127">
        <v>475</v>
      </c>
      <c r="E112" s="128">
        <v>114</v>
      </c>
      <c r="F112" s="129"/>
    </row>
    <row r="113" spans="1:8" ht="16.5" hidden="1" customHeight="1" outlineLevel="1" x14ac:dyDescent="0.25">
      <c r="A113" s="116">
        <v>10</v>
      </c>
      <c r="B113" s="117" t="s">
        <v>98</v>
      </c>
      <c r="C113" s="118"/>
      <c r="D113" s="119">
        <v>4739.96</v>
      </c>
      <c r="E113" s="120">
        <v>4288.1200000000008</v>
      </c>
      <c r="F113" s="121"/>
    </row>
    <row r="114" spans="1:8" ht="16.5" hidden="1" customHeight="1" outlineLevel="1" x14ac:dyDescent="0.25">
      <c r="A114" s="105">
        <v>11</v>
      </c>
      <c r="B114" s="122" t="s">
        <v>99</v>
      </c>
      <c r="C114" s="123"/>
      <c r="D114" s="124">
        <v>400</v>
      </c>
      <c r="E114" s="125">
        <v>400</v>
      </c>
      <c r="F114" s="126"/>
    </row>
    <row r="115" spans="1:8" ht="16.5" hidden="1" customHeight="1" outlineLevel="1" x14ac:dyDescent="0.25">
      <c r="A115" s="105">
        <v>12</v>
      </c>
      <c r="B115" s="111" t="s">
        <v>100</v>
      </c>
      <c r="C115" s="112"/>
      <c r="D115" s="130">
        <v>19.02</v>
      </c>
      <c r="E115" s="131" t="s">
        <v>101</v>
      </c>
      <c r="F115" s="132"/>
    </row>
    <row r="116" spans="1:8" ht="16.5" hidden="1" customHeight="1" outlineLevel="1" x14ac:dyDescent="0.25">
      <c r="A116" s="105">
        <v>13</v>
      </c>
      <c r="B116" s="111" t="s">
        <v>102</v>
      </c>
      <c r="C116" s="112"/>
      <c r="D116" s="130">
        <v>47.82</v>
      </c>
      <c r="E116" s="131">
        <v>47.82</v>
      </c>
      <c r="F116" s="132"/>
    </row>
    <row r="117" spans="1:8" ht="16.5" hidden="1" customHeight="1" outlineLevel="1" x14ac:dyDescent="0.25">
      <c r="A117" s="49" t="s">
        <v>0</v>
      </c>
      <c r="B117" s="50" t="s">
        <v>47</v>
      </c>
      <c r="C117" s="75"/>
      <c r="D117" s="133">
        <v>5206.8</v>
      </c>
      <c r="E117" s="134">
        <v>4735.9400000000005</v>
      </c>
      <c r="F117" s="135"/>
    </row>
    <row r="118" spans="1:8" ht="25.5" hidden="1" customHeight="1" outlineLevel="1" x14ac:dyDescent="0.25">
      <c r="A118" s="136" t="s">
        <v>30</v>
      </c>
      <c r="B118" s="137" t="s">
        <v>103</v>
      </c>
      <c r="C118" s="137"/>
      <c r="D118" s="2"/>
      <c r="E118" s="2"/>
      <c r="F118" s="2"/>
    </row>
    <row r="119" spans="1:8" hidden="1" outlineLevel="1" collapsed="1" x14ac:dyDescent="0.25">
      <c r="B119" s="84" t="s">
        <v>48</v>
      </c>
      <c r="C119" s="84"/>
    </row>
    <row r="120" spans="1:8" collapsed="1" x14ac:dyDescent="0.25"/>
    <row r="122" spans="1:8" ht="90.75" customHeight="1" x14ac:dyDescent="0.25">
      <c r="A122" s="163" t="s">
        <v>104</v>
      </c>
      <c r="B122" s="163"/>
      <c r="C122" s="163"/>
      <c r="D122" s="163"/>
      <c r="E122" s="163"/>
      <c r="F122" s="163"/>
      <c r="G122" s="163"/>
      <c r="H122" s="138"/>
    </row>
  </sheetData>
  <sheetProtection algorithmName="SHA-512" hashValue="4a0zKcksb/13SXBEFbReIVEFCIUtiznLX7uWokVHU8Do00g0dacbVryZGJs2yx39IL06MBh3phlkZF5UWYH6TQ==" saltValue="2poBJOmoKLgiceJs/Jmd9A==" spinCount="100000" sheet="1" objects="1" scenarios="1"/>
  <mergeCells count="36">
    <mergeCell ref="A122:G122"/>
    <mergeCell ref="B68:E68"/>
    <mergeCell ref="C72:D73"/>
    <mergeCell ref="E72:F73"/>
    <mergeCell ref="A74:A75"/>
    <mergeCell ref="B74:B75"/>
    <mergeCell ref="B94:I94"/>
    <mergeCell ref="B95:I95"/>
    <mergeCell ref="B96:I96"/>
    <mergeCell ref="A103:A104"/>
    <mergeCell ref="D103:D104"/>
    <mergeCell ref="E103:E104"/>
    <mergeCell ref="B64:I64"/>
    <mergeCell ref="C35:G36"/>
    <mergeCell ref="H35:L36"/>
    <mergeCell ref="A37:A39"/>
    <mergeCell ref="B37:B39"/>
    <mergeCell ref="B57:I57"/>
    <mergeCell ref="B58:G58"/>
    <mergeCell ref="B59:I59"/>
    <mergeCell ref="B60:I60"/>
    <mergeCell ref="B61:I61"/>
    <mergeCell ref="B62:I62"/>
    <mergeCell ref="B63:I63"/>
    <mergeCell ref="B31:L31"/>
    <mergeCell ref="C3:G4"/>
    <mergeCell ref="H3:L4"/>
    <mergeCell ref="A5:A7"/>
    <mergeCell ref="B5:B7"/>
    <mergeCell ref="B24:I24"/>
    <mergeCell ref="B25:L25"/>
    <mergeCell ref="B26:I26"/>
    <mergeCell ref="B27:L27"/>
    <mergeCell ref="B28:L28"/>
    <mergeCell ref="B29:L29"/>
    <mergeCell ref="B30:I30"/>
  </mergeCells>
  <hyperlinks>
    <hyperlink ref="B23" location="Nota" display="Ver Nota Informativa"/>
    <hyperlink ref="B65" location="Nota" display="Ver Nota Informativa"/>
    <hyperlink ref="B93" location="Nota" display="Ver Nota Informativa"/>
    <hyperlink ref="B119" location="Nota" display="Ver Nota Informativa"/>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2"/>
  <sheetViews>
    <sheetView showGridLines="0" workbookViewId="0">
      <selection sqref="A1:XFD1048576"/>
    </sheetView>
  </sheetViews>
  <sheetFormatPr baseColWidth="10" defaultRowHeight="12.75" outlineLevelRow="1" x14ac:dyDescent="0.25"/>
  <cols>
    <col min="1" max="1" width="8" style="1" customWidth="1"/>
    <col min="2" max="2" width="56.140625" style="3" customWidth="1"/>
    <col min="3" max="3" width="20" style="3" customWidth="1"/>
    <col min="4" max="4" width="20.140625" style="3" customWidth="1"/>
    <col min="5" max="8" width="17.7109375" style="3" customWidth="1"/>
    <col min="9" max="9" width="21.85546875" style="3" customWidth="1"/>
    <col min="10" max="11" width="17.7109375" style="3" customWidth="1"/>
    <col min="12" max="12" width="18.85546875" style="3" customWidth="1"/>
    <col min="13" max="16384" width="11.42578125" style="1"/>
  </cols>
  <sheetData>
    <row r="1" spans="1:12" x14ac:dyDescent="0.25">
      <c r="A1" s="1" t="s">
        <v>0</v>
      </c>
      <c r="B1" s="2" t="s">
        <v>117</v>
      </c>
      <c r="C1" s="2"/>
    </row>
    <row r="2" spans="1:12" s="7" customFormat="1" ht="13.5" thickBot="1" x14ac:dyDescent="0.3">
      <c r="A2" s="4" t="s">
        <v>2</v>
      </c>
      <c r="B2" s="5"/>
      <c r="C2" s="5"/>
      <c r="D2" s="5"/>
      <c r="E2" s="5"/>
      <c r="F2" s="5"/>
      <c r="G2" s="6"/>
      <c r="H2" s="6"/>
      <c r="I2" s="6"/>
      <c r="J2" s="5"/>
      <c r="K2" s="5"/>
      <c r="L2" s="5"/>
    </row>
    <row r="3" spans="1:12" s="7" customFormat="1" ht="15.75" customHeight="1" thickTop="1" x14ac:dyDescent="0.25">
      <c r="A3" s="8"/>
      <c r="B3" s="9" t="s">
        <v>3</v>
      </c>
      <c r="C3" s="153" t="s">
        <v>4</v>
      </c>
      <c r="D3" s="154"/>
      <c r="E3" s="154"/>
      <c r="F3" s="154"/>
      <c r="G3" s="155"/>
      <c r="H3" s="153" t="s">
        <v>5</v>
      </c>
      <c r="I3" s="154"/>
      <c r="J3" s="154"/>
      <c r="K3" s="154"/>
      <c r="L3" s="155"/>
    </row>
    <row r="4" spans="1:12" s="7" customFormat="1" ht="28.5" customHeight="1" x14ac:dyDescent="0.25">
      <c r="A4" s="10"/>
      <c r="B4" s="11" t="s">
        <v>6</v>
      </c>
      <c r="C4" s="156"/>
      <c r="D4" s="157"/>
      <c r="E4" s="157"/>
      <c r="F4" s="157"/>
      <c r="G4" s="158"/>
      <c r="H4" s="156"/>
      <c r="I4" s="157"/>
      <c r="J4" s="157"/>
      <c r="K4" s="157"/>
      <c r="L4" s="158"/>
    </row>
    <row r="5" spans="1:12" s="16" customFormat="1" ht="30" customHeight="1" x14ac:dyDescent="0.25">
      <c r="A5" s="159" t="s">
        <v>7</v>
      </c>
      <c r="B5" s="161" t="s">
        <v>8</v>
      </c>
      <c r="C5" s="12" t="s">
        <v>9</v>
      </c>
      <c r="D5" s="12" t="s">
        <v>9</v>
      </c>
      <c r="E5" s="13" t="s">
        <v>10</v>
      </c>
      <c r="F5" s="14" t="s">
        <v>11</v>
      </c>
      <c r="G5" s="14" t="s">
        <v>11</v>
      </c>
      <c r="H5" s="15" t="s">
        <v>9</v>
      </c>
      <c r="I5" s="15" t="s">
        <v>9</v>
      </c>
      <c r="J5" s="13" t="s">
        <v>10</v>
      </c>
      <c r="K5" s="14" t="s">
        <v>11</v>
      </c>
      <c r="L5" s="14" t="s">
        <v>11</v>
      </c>
    </row>
    <row r="6" spans="1:12" s="16" customFormat="1" x14ac:dyDescent="0.25">
      <c r="A6" s="159"/>
      <c r="B6" s="161"/>
      <c r="C6" s="14"/>
      <c r="D6" s="139">
        <v>0.05</v>
      </c>
      <c r="E6" s="18">
        <v>0.1</v>
      </c>
      <c r="F6" s="19"/>
      <c r="G6" s="17" t="s">
        <v>115</v>
      </c>
      <c r="H6" s="17"/>
      <c r="I6" s="17" t="s">
        <v>115</v>
      </c>
      <c r="J6" s="18">
        <v>0.1</v>
      </c>
      <c r="K6" s="19"/>
      <c r="L6" s="17" t="s">
        <v>115</v>
      </c>
    </row>
    <row r="7" spans="1:12" s="16" customFormat="1" x14ac:dyDescent="0.25">
      <c r="A7" s="160"/>
      <c r="B7" s="162"/>
      <c r="C7" s="12" t="s">
        <v>12</v>
      </c>
      <c r="D7" s="12" t="s">
        <v>12</v>
      </c>
      <c r="E7" s="13" t="s">
        <v>12</v>
      </c>
      <c r="F7" s="14" t="s">
        <v>12</v>
      </c>
      <c r="G7" s="14" t="s">
        <v>12</v>
      </c>
      <c r="H7" s="20" t="s">
        <v>12</v>
      </c>
      <c r="I7" s="20" t="s">
        <v>12</v>
      </c>
      <c r="J7" s="13" t="s">
        <v>12</v>
      </c>
      <c r="K7" s="14" t="s">
        <v>12</v>
      </c>
      <c r="L7" s="14" t="s">
        <v>12</v>
      </c>
    </row>
    <row r="8" spans="1:12" ht="15.75" customHeight="1" x14ac:dyDescent="0.25">
      <c r="A8" s="21" t="s">
        <v>13</v>
      </c>
      <c r="B8" s="22" t="s">
        <v>14</v>
      </c>
      <c r="C8" s="23">
        <v>3630.32</v>
      </c>
      <c r="D8" s="23">
        <v>3833.73</v>
      </c>
      <c r="E8" s="24">
        <v>4544.4799999999996</v>
      </c>
      <c r="F8" s="25">
        <v>4700</v>
      </c>
      <c r="G8" s="26">
        <v>4849.93</v>
      </c>
      <c r="H8" s="27">
        <v>3630.32</v>
      </c>
      <c r="I8" s="27">
        <v>3833.73</v>
      </c>
      <c r="J8" s="28">
        <v>4544.4799999999996</v>
      </c>
      <c r="K8" s="29">
        <v>4700</v>
      </c>
      <c r="L8" s="26">
        <v>4849.93</v>
      </c>
    </row>
    <row r="9" spans="1:12" ht="15.75" customHeight="1" x14ac:dyDescent="0.25">
      <c r="A9" s="21" t="s">
        <v>15</v>
      </c>
      <c r="B9" s="22" t="s">
        <v>16</v>
      </c>
      <c r="C9" s="30" t="s">
        <v>17</v>
      </c>
      <c r="D9" s="30" t="s">
        <v>17</v>
      </c>
      <c r="E9" s="31" t="s">
        <v>17</v>
      </c>
      <c r="F9" s="32" t="s">
        <v>17</v>
      </c>
      <c r="G9" s="33" t="s">
        <v>17</v>
      </c>
      <c r="H9" s="34">
        <v>1213.5675225081191</v>
      </c>
      <c r="I9" s="34">
        <v>1213.5675225081191</v>
      </c>
      <c r="J9" s="31">
        <v>1092.21</v>
      </c>
      <c r="K9" s="32">
        <v>1754.4276765959401</v>
      </c>
      <c r="L9" s="33">
        <v>1614.07</v>
      </c>
    </row>
    <row r="10" spans="1:12" ht="15.75" customHeight="1" x14ac:dyDescent="0.25">
      <c r="A10" s="21" t="s">
        <v>18</v>
      </c>
      <c r="B10" s="22" t="s">
        <v>19</v>
      </c>
      <c r="C10" s="30" t="s">
        <v>20</v>
      </c>
      <c r="D10" s="30" t="s">
        <v>20</v>
      </c>
      <c r="E10" s="28" t="s">
        <v>20</v>
      </c>
      <c r="F10" s="28" t="s">
        <v>20</v>
      </c>
      <c r="G10" s="33" t="s">
        <v>20</v>
      </c>
      <c r="H10" s="34" t="s">
        <v>20</v>
      </c>
      <c r="I10" s="34" t="s">
        <v>20</v>
      </c>
      <c r="J10" s="28" t="s">
        <v>20</v>
      </c>
      <c r="K10" s="29" t="s">
        <v>20</v>
      </c>
      <c r="L10" s="33" t="s">
        <v>20</v>
      </c>
    </row>
    <row r="11" spans="1:12" ht="15.75" customHeight="1" x14ac:dyDescent="0.25">
      <c r="A11" s="21" t="s">
        <v>21</v>
      </c>
      <c r="B11" s="22" t="s">
        <v>22</v>
      </c>
      <c r="C11" s="35">
        <v>18.582266130890762</v>
      </c>
      <c r="D11" s="28">
        <v>18.582266130890762</v>
      </c>
      <c r="E11" s="28">
        <v>18.582266130890762</v>
      </c>
      <c r="F11" s="29">
        <v>18.582266130890762</v>
      </c>
      <c r="G11" s="26">
        <v>18.582266130890762</v>
      </c>
      <c r="H11" s="27">
        <v>18.582266130890762</v>
      </c>
      <c r="I11" s="28">
        <v>18.582266130890762</v>
      </c>
      <c r="J11" s="28">
        <v>18.582266130890762</v>
      </c>
      <c r="K11" s="29">
        <v>18.582266130890762</v>
      </c>
      <c r="L11" s="26">
        <v>18.582266130890762</v>
      </c>
    </row>
    <row r="12" spans="1:12" ht="15.75" customHeight="1" x14ac:dyDescent="0.25">
      <c r="A12" s="21" t="s">
        <v>23</v>
      </c>
      <c r="B12" s="22" t="s">
        <v>24</v>
      </c>
      <c r="C12" s="35">
        <v>7.2405999999999997</v>
      </c>
      <c r="D12" s="28">
        <v>7.2405999999999997</v>
      </c>
      <c r="E12" s="28">
        <v>7.2405999999999997</v>
      </c>
      <c r="F12" s="29">
        <v>7.2405999999999997</v>
      </c>
      <c r="G12" s="26">
        <v>7.2405999999999997</v>
      </c>
      <c r="H12" s="27">
        <v>7.2405999999999997</v>
      </c>
      <c r="I12" s="28">
        <v>7.2405999999999997</v>
      </c>
      <c r="J12" s="28">
        <v>7.2405999999999997</v>
      </c>
      <c r="K12" s="29">
        <v>7.2405999999999997</v>
      </c>
      <c r="L12" s="26">
        <v>7.2405999999999997</v>
      </c>
    </row>
    <row r="13" spans="1:12" ht="15.75" customHeight="1" x14ac:dyDescent="0.25">
      <c r="A13" s="21"/>
      <c r="B13" s="22" t="s">
        <v>25</v>
      </c>
      <c r="C13" s="35">
        <v>71.510000000000005</v>
      </c>
      <c r="D13" s="28">
        <v>71.510000000000005</v>
      </c>
      <c r="E13" s="28">
        <v>71.510000000000005</v>
      </c>
      <c r="F13" s="29">
        <v>71.510000000000005</v>
      </c>
      <c r="G13" s="26">
        <v>71.510000000000005</v>
      </c>
      <c r="H13" s="27">
        <v>71.510000000000005</v>
      </c>
      <c r="I13" s="28">
        <v>71.510000000000005</v>
      </c>
      <c r="J13" s="28">
        <v>71.510000000000005</v>
      </c>
      <c r="K13" s="29">
        <v>71.510000000000005</v>
      </c>
      <c r="L13" s="26">
        <v>71.510000000000005</v>
      </c>
    </row>
    <row r="14" spans="1:12" ht="15.75" customHeight="1" x14ac:dyDescent="0.25">
      <c r="A14" s="36" t="s">
        <v>26</v>
      </c>
      <c r="B14" s="37" t="s">
        <v>27</v>
      </c>
      <c r="C14" s="38">
        <v>3727.6528661308912</v>
      </c>
      <c r="D14" s="38">
        <v>3931.0628661308911</v>
      </c>
      <c r="E14" s="38">
        <v>4641.8128661308911</v>
      </c>
      <c r="F14" s="38">
        <v>4797.3328661308915</v>
      </c>
      <c r="G14" s="39">
        <v>4947.2628661308918</v>
      </c>
      <c r="H14" s="40">
        <v>4941.2203886390107</v>
      </c>
      <c r="I14" s="38">
        <v>5144.6303886390106</v>
      </c>
      <c r="J14" s="38">
        <v>5734.0228661308911</v>
      </c>
      <c r="K14" s="41">
        <v>6551.7605427268318</v>
      </c>
      <c r="L14" s="39">
        <v>6561.3328661308915</v>
      </c>
    </row>
    <row r="15" spans="1:12" ht="15.75" customHeight="1" x14ac:dyDescent="0.25">
      <c r="A15" s="21" t="s">
        <v>28</v>
      </c>
      <c r="B15" s="22" t="s">
        <v>29</v>
      </c>
      <c r="C15" s="35" t="s">
        <v>30</v>
      </c>
      <c r="D15" s="28" t="s">
        <v>30</v>
      </c>
      <c r="E15" s="28" t="s">
        <v>30</v>
      </c>
      <c r="F15" s="29" t="s">
        <v>30</v>
      </c>
      <c r="G15" s="26" t="s">
        <v>31</v>
      </c>
      <c r="H15" s="27" t="s">
        <v>30</v>
      </c>
      <c r="I15" s="28" t="s">
        <v>30</v>
      </c>
      <c r="J15" s="28" t="s">
        <v>30</v>
      </c>
      <c r="K15" s="29" t="s">
        <v>31</v>
      </c>
      <c r="L15" s="26" t="s">
        <v>31</v>
      </c>
    </row>
    <row r="16" spans="1:12" ht="15.75" customHeight="1" x14ac:dyDescent="0.25">
      <c r="A16" s="21" t="s">
        <v>32</v>
      </c>
      <c r="B16" s="42" t="s">
        <v>33</v>
      </c>
      <c r="C16" s="43" t="s">
        <v>34</v>
      </c>
      <c r="D16" s="24" t="s">
        <v>34</v>
      </c>
      <c r="E16" s="24" t="s">
        <v>34</v>
      </c>
      <c r="F16" s="25" t="s">
        <v>34</v>
      </c>
      <c r="G16" s="33" t="s">
        <v>34</v>
      </c>
      <c r="H16" s="43" t="s">
        <v>34</v>
      </c>
      <c r="I16" s="24" t="s">
        <v>34</v>
      </c>
      <c r="J16" s="24" t="s">
        <v>34</v>
      </c>
      <c r="K16" s="24" t="s">
        <v>34</v>
      </c>
      <c r="L16" s="33" t="s">
        <v>34</v>
      </c>
    </row>
    <row r="17" spans="1:14" ht="15.75" customHeight="1" x14ac:dyDescent="0.25">
      <c r="A17" s="36" t="s">
        <v>35</v>
      </c>
      <c r="B17" s="37" t="s">
        <v>36</v>
      </c>
      <c r="C17" s="44">
        <v>3727.6528661308912</v>
      </c>
      <c r="D17" s="45">
        <v>3931.0628661308911</v>
      </c>
      <c r="E17" s="45">
        <v>4641.8128661308911</v>
      </c>
      <c r="F17" s="45">
        <v>4797.3328661308915</v>
      </c>
      <c r="G17" s="39">
        <v>4947.2628661308918</v>
      </c>
      <c r="H17" s="40">
        <v>4941.2203886390107</v>
      </c>
      <c r="I17" s="45">
        <v>5144.6303886390106</v>
      </c>
      <c r="J17" s="45">
        <v>5734.0228661308911</v>
      </c>
      <c r="K17" s="46">
        <v>6551.7605427268318</v>
      </c>
      <c r="L17" s="39">
        <v>6561.3328661308915</v>
      </c>
    </row>
    <row r="18" spans="1:14" ht="15.75" customHeight="1" x14ac:dyDescent="0.25">
      <c r="A18" s="21" t="s">
        <v>37</v>
      </c>
      <c r="B18" s="22" t="s">
        <v>38</v>
      </c>
      <c r="C18" s="35" t="s">
        <v>30</v>
      </c>
      <c r="D18" s="28" t="s">
        <v>30</v>
      </c>
      <c r="E18" s="28" t="s">
        <v>30</v>
      </c>
      <c r="F18" s="29" t="s">
        <v>30</v>
      </c>
      <c r="G18" s="26" t="s">
        <v>31</v>
      </c>
      <c r="H18" s="27" t="s">
        <v>30</v>
      </c>
      <c r="I18" s="28" t="s">
        <v>30</v>
      </c>
      <c r="J18" s="28" t="s">
        <v>30</v>
      </c>
      <c r="K18" s="29" t="s">
        <v>31</v>
      </c>
      <c r="L18" s="26" t="s">
        <v>31</v>
      </c>
    </row>
    <row r="19" spans="1:14" ht="15.75" customHeight="1" x14ac:dyDescent="0.25">
      <c r="A19" s="21" t="s">
        <v>39</v>
      </c>
      <c r="B19" s="47" t="s">
        <v>40</v>
      </c>
      <c r="C19" s="48" t="s">
        <v>41</v>
      </c>
      <c r="D19" s="28" t="s">
        <v>41</v>
      </c>
      <c r="E19" s="28" t="s">
        <v>42</v>
      </c>
      <c r="F19" s="29" t="s">
        <v>41</v>
      </c>
      <c r="G19" s="26" t="s">
        <v>41</v>
      </c>
      <c r="H19" s="27" t="s">
        <v>41</v>
      </c>
      <c r="I19" s="28" t="s">
        <v>41</v>
      </c>
      <c r="J19" s="28" t="s">
        <v>42</v>
      </c>
      <c r="K19" s="29" t="s">
        <v>41</v>
      </c>
      <c r="L19" s="26" t="s">
        <v>41</v>
      </c>
    </row>
    <row r="20" spans="1:14" ht="15.75" customHeight="1" x14ac:dyDescent="0.25">
      <c r="A20" s="21" t="s">
        <v>43</v>
      </c>
      <c r="B20" s="47" t="s">
        <v>44</v>
      </c>
      <c r="C20" s="48" t="s">
        <v>45</v>
      </c>
      <c r="D20" s="28" t="s">
        <v>45</v>
      </c>
      <c r="E20" s="28" t="s">
        <v>45</v>
      </c>
      <c r="F20" s="29" t="s">
        <v>45</v>
      </c>
      <c r="G20" s="26" t="s">
        <v>45</v>
      </c>
      <c r="H20" s="27" t="s">
        <v>45</v>
      </c>
      <c r="I20" s="28" t="s">
        <v>45</v>
      </c>
      <c r="J20" s="28" t="s">
        <v>45</v>
      </c>
      <c r="K20" s="29" t="s">
        <v>45</v>
      </c>
      <c r="L20" s="26" t="s">
        <v>45</v>
      </c>
    </row>
    <row r="21" spans="1:14" ht="27.75" customHeight="1" thickBot="1" x14ac:dyDescent="0.3">
      <c r="A21" s="49" t="s">
        <v>46</v>
      </c>
      <c r="B21" s="50" t="s">
        <v>47</v>
      </c>
      <c r="C21" s="51"/>
      <c r="D21" s="52"/>
      <c r="E21" s="52"/>
      <c r="F21" s="53"/>
      <c r="G21" s="54"/>
      <c r="H21" s="55"/>
      <c r="I21" s="52"/>
      <c r="J21" s="52"/>
      <c r="K21" s="53"/>
      <c r="L21" s="54"/>
    </row>
    <row r="22" spans="1:14" s="59" customFormat="1" ht="13.5" thickTop="1" x14ac:dyDescent="0.25">
      <c r="A22" s="56"/>
      <c r="B22" s="57"/>
      <c r="C22" s="57"/>
      <c r="D22" s="58"/>
      <c r="E22" s="58"/>
      <c r="F22" s="58"/>
      <c r="G22" s="58"/>
      <c r="H22" s="58"/>
      <c r="I22" s="58"/>
      <c r="J22" s="58"/>
      <c r="K22" s="58"/>
      <c r="L22" s="58"/>
    </row>
    <row r="23" spans="1:14" x14ac:dyDescent="0.25">
      <c r="A23" s="60"/>
      <c r="B23" s="61" t="s">
        <v>48</v>
      </c>
      <c r="C23" s="61"/>
      <c r="D23" s="62"/>
      <c r="E23" s="62"/>
      <c r="F23" s="62"/>
      <c r="G23" s="62"/>
      <c r="H23" s="62"/>
      <c r="I23" s="62"/>
      <c r="J23" s="62"/>
      <c r="K23" s="62"/>
      <c r="L23" s="62"/>
      <c r="M23" s="3"/>
      <c r="N23" s="3"/>
    </row>
    <row r="24" spans="1:14" s="65" customFormat="1" ht="15" customHeight="1" x14ac:dyDescent="0.25">
      <c r="A24" s="63">
        <v>1</v>
      </c>
      <c r="B24" s="152" t="s">
        <v>49</v>
      </c>
      <c r="C24" s="152"/>
      <c r="D24" s="152"/>
      <c r="E24" s="152"/>
      <c r="F24" s="152"/>
      <c r="G24" s="152"/>
      <c r="H24" s="152"/>
      <c r="I24" s="152"/>
      <c r="J24" s="64"/>
      <c r="K24" s="64"/>
      <c r="L24" s="64"/>
    </row>
    <row r="25" spans="1:14" s="65" customFormat="1" ht="33.75" customHeight="1" x14ac:dyDescent="0.25">
      <c r="A25" s="63">
        <v>2</v>
      </c>
      <c r="B25" s="152" t="s">
        <v>50</v>
      </c>
      <c r="C25" s="152"/>
      <c r="D25" s="152"/>
      <c r="E25" s="152"/>
      <c r="F25" s="152"/>
      <c r="G25" s="152"/>
      <c r="H25" s="152"/>
      <c r="I25" s="152"/>
      <c r="J25" s="152"/>
      <c r="K25" s="152"/>
      <c r="L25" s="152"/>
    </row>
    <row r="26" spans="1:14" s="65" customFormat="1" ht="15" customHeight="1" x14ac:dyDescent="0.25">
      <c r="A26" s="66" t="s">
        <v>30</v>
      </c>
      <c r="B26" s="152" t="s">
        <v>51</v>
      </c>
      <c r="C26" s="152"/>
      <c r="D26" s="152"/>
      <c r="E26" s="152"/>
      <c r="F26" s="152"/>
      <c r="G26" s="152"/>
      <c r="H26" s="152"/>
      <c r="I26" s="152"/>
      <c r="J26" s="64"/>
      <c r="K26" s="64"/>
      <c r="L26" s="64"/>
    </row>
    <row r="27" spans="1:14" x14ac:dyDescent="0.25">
      <c r="A27" s="66" t="s">
        <v>20</v>
      </c>
      <c r="B27" s="152" t="s">
        <v>52</v>
      </c>
      <c r="C27" s="152"/>
      <c r="D27" s="152"/>
      <c r="E27" s="152"/>
      <c r="F27" s="152"/>
      <c r="G27" s="152"/>
      <c r="H27" s="152"/>
      <c r="I27" s="152"/>
      <c r="J27" s="152"/>
      <c r="K27" s="152"/>
      <c r="L27" s="152"/>
      <c r="M27" s="3"/>
      <c r="N27" s="3"/>
    </row>
    <row r="28" spans="1:14" ht="12.75" customHeight="1" x14ac:dyDescent="0.25">
      <c r="A28" s="66" t="s">
        <v>31</v>
      </c>
      <c r="B28" s="152" t="s">
        <v>53</v>
      </c>
      <c r="C28" s="152"/>
      <c r="D28" s="152"/>
      <c r="E28" s="152"/>
      <c r="F28" s="152"/>
      <c r="G28" s="152"/>
      <c r="H28" s="152"/>
      <c r="I28" s="152"/>
      <c r="J28" s="152"/>
      <c r="K28" s="152"/>
      <c r="L28" s="152"/>
      <c r="M28" s="3"/>
      <c r="N28" s="3"/>
    </row>
    <row r="29" spans="1:14" ht="19.5" customHeight="1" x14ac:dyDescent="0.25">
      <c r="A29" s="66" t="s">
        <v>34</v>
      </c>
      <c r="B29" s="152" t="s">
        <v>54</v>
      </c>
      <c r="C29" s="152"/>
      <c r="D29" s="152"/>
      <c r="E29" s="152"/>
      <c r="F29" s="152"/>
      <c r="G29" s="152"/>
      <c r="H29" s="152"/>
      <c r="I29" s="152"/>
      <c r="J29" s="152"/>
      <c r="K29" s="152"/>
      <c r="L29" s="152"/>
      <c r="M29" s="3"/>
      <c r="N29" s="3"/>
    </row>
    <row r="30" spans="1:14" ht="12.75" customHeight="1" x14ac:dyDescent="0.25">
      <c r="A30" s="66" t="s">
        <v>41</v>
      </c>
      <c r="B30" s="152" t="s">
        <v>55</v>
      </c>
      <c r="C30" s="152"/>
      <c r="D30" s="152"/>
      <c r="E30" s="152"/>
      <c r="F30" s="152"/>
      <c r="G30" s="152"/>
      <c r="H30" s="152"/>
      <c r="I30" s="152"/>
      <c r="J30" s="67"/>
      <c r="K30" s="67"/>
      <c r="L30" s="67"/>
      <c r="M30" s="3"/>
      <c r="N30" s="3"/>
    </row>
    <row r="31" spans="1:14" x14ac:dyDescent="0.25">
      <c r="A31" s="66" t="s">
        <v>45</v>
      </c>
      <c r="B31" s="152" t="s">
        <v>56</v>
      </c>
      <c r="C31" s="152"/>
      <c r="D31" s="152"/>
      <c r="E31" s="152"/>
      <c r="F31" s="152"/>
      <c r="G31" s="152"/>
      <c r="H31" s="152"/>
      <c r="I31" s="152"/>
      <c r="J31" s="152"/>
      <c r="K31" s="152"/>
      <c r="L31" s="152"/>
      <c r="M31" s="3"/>
      <c r="N31" s="3"/>
    </row>
    <row r="32" spans="1:14" x14ac:dyDescent="0.25">
      <c r="B32" s="68" t="s">
        <v>57</v>
      </c>
    </row>
    <row r="34" spans="1:12" s="7" customFormat="1" ht="13.5" thickBot="1" x14ac:dyDescent="0.3">
      <c r="A34" s="5"/>
      <c r="B34" s="5"/>
      <c r="C34" s="5"/>
      <c r="D34" s="5"/>
      <c r="E34" s="5"/>
      <c r="F34" s="5"/>
      <c r="G34" s="6"/>
      <c r="H34" s="6"/>
      <c r="I34" s="6"/>
      <c r="J34" s="5"/>
      <c r="K34" s="5"/>
      <c r="L34" s="5"/>
    </row>
    <row r="35" spans="1:12" s="7" customFormat="1" ht="31.5" customHeight="1" thickTop="1" x14ac:dyDescent="0.25">
      <c r="A35" s="69"/>
      <c r="B35" s="9" t="s">
        <v>58</v>
      </c>
      <c r="C35" s="153" t="s">
        <v>59</v>
      </c>
      <c r="D35" s="154"/>
      <c r="E35" s="154"/>
      <c r="F35" s="154"/>
      <c r="G35" s="155"/>
      <c r="H35" s="153" t="s">
        <v>60</v>
      </c>
      <c r="I35" s="154"/>
      <c r="J35" s="154"/>
      <c r="K35" s="154"/>
      <c r="L35" s="155"/>
    </row>
    <row r="36" spans="1:12" s="7" customFormat="1" ht="30" customHeight="1" x14ac:dyDescent="0.25">
      <c r="A36" s="10"/>
      <c r="B36" s="11" t="s">
        <v>61</v>
      </c>
      <c r="C36" s="156"/>
      <c r="D36" s="157"/>
      <c r="E36" s="157"/>
      <c r="F36" s="157"/>
      <c r="G36" s="158"/>
      <c r="H36" s="156"/>
      <c r="I36" s="157"/>
      <c r="J36" s="157"/>
      <c r="K36" s="157"/>
      <c r="L36" s="158"/>
    </row>
    <row r="37" spans="1:12" s="16" customFormat="1" ht="31.5" customHeight="1" x14ac:dyDescent="0.25">
      <c r="A37" s="159" t="s">
        <v>7</v>
      </c>
      <c r="B37" s="161" t="s">
        <v>8</v>
      </c>
      <c r="C37" s="12" t="s">
        <v>9</v>
      </c>
      <c r="D37" s="12" t="s">
        <v>9</v>
      </c>
      <c r="E37" s="13" t="s">
        <v>10</v>
      </c>
      <c r="F37" s="14" t="s">
        <v>11</v>
      </c>
      <c r="G37" s="14" t="s">
        <v>11</v>
      </c>
      <c r="H37" s="15" t="s">
        <v>9</v>
      </c>
      <c r="I37" s="15" t="s">
        <v>9</v>
      </c>
      <c r="J37" s="13" t="s">
        <v>10</v>
      </c>
      <c r="K37" s="14" t="s">
        <v>11</v>
      </c>
      <c r="L37" s="14" t="s">
        <v>11</v>
      </c>
    </row>
    <row r="38" spans="1:12" s="16" customFormat="1" x14ac:dyDescent="0.25">
      <c r="A38" s="159"/>
      <c r="B38" s="161"/>
      <c r="C38" s="14"/>
      <c r="D38" s="17">
        <v>0.08</v>
      </c>
      <c r="E38" s="18">
        <v>0.1</v>
      </c>
      <c r="F38" s="19"/>
      <c r="G38" s="17" t="s">
        <v>116</v>
      </c>
      <c r="H38" s="17"/>
      <c r="I38" s="17" t="s">
        <v>116</v>
      </c>
      <c r="J38" s="18">
        <v>0.1</v>
      </c>
      <c r="K38" s="19"/>
      <c r="L38" s="17" t="s">
        <v>116</v>
      </c>
    </row>
    <row r="39" spans="1:12" s="16" customFormat="1" x14ac:dyDescent="0.25">
      <c r="A39" s="160"/>
      <c r="B39" s="162"/>
      <c r="C39" s="12" t="s">
        <v>12</v>
      </c>
      <c r="D39" s="12" t="s">
        <v>12</v>
      </c>
      <c r="E39" s="13" t="s">
        <v>12</v>
      </c>
      <c r="F39" s="14" t="s">
        <v>12</v>
      </c>
      <c r="G39" s="14" t="s">
        <v>12</v>
      </c>
      <c r="H39" s="20" t="s">
        <v>12</v>
      </c>
      <c r="I39" s="20" t="s">
        <v>12</v>
      </c>
      <c r="J39" s="13" t="s">
        <v>12</v>
      </c>
      <c r="K39" s="14" t="s">
        <v>12</v>
      </c>
      <c r="L39" s="14" t="s">
        <v>12</v>
      </c>
    </row>
    <row r="40" spans="1:12" ht="14.25" customHeight="1" x14ac:dyDescent="0.25">
      <c r="A40" s="21" t="s">
        <v>13</v>
      </c>
      <c r="B40" s="22" t="s">
        <v>14</v>
      </c>
      <c r="C40" s="23">
        <v>3630.32</v>
      </c>
      <c r="D40" s="28">
        <v>3955.7799999999997</v>
      </c>
      <c r="E40" s="28">
        <v>4544.4799999999996</v>
      </c>
      <c r="F40" s="29">
        <v>4700</v>
      </c>
      <c r="G40" s="26">
        <v>4939.8900000000003</v>
      </c>
      <c r="H40" s="27">
        <v>3630.32</v>
      </c>
      <c r="I40" s="70">
        <v>3955.7799999999997</v>
      </c>
      <c r="J40" s="28">
        <v>4544.4799999999996</v>
      </c>
      <c r="K40" s="29">
        <v>4700</v>
      </c>
      <c r="L40" s="26">
        <v>4939.8900000000003</v>
      </c>
    </row>
    <row r="41" spans="1:12" ht="14.25" customHeight="1" x14ac:dyDescent="0.25">
      <c r="A41" s="21" t="s">
        <v>15</v>
      </c>
      <c r="B41" s="22" t="s">
        <v>16</v>
      </c>
      <c r="C41" s="30" t="s">
        <v>17</v>
      </c>
      <c r="D41" s="31" t="s">
        <v>17</v>
      </c>
      <c r="E41" s="31" t="s">
        <v>17</v>
      </c>
      <c r="F41" s="32" t="s">
        <v>17</v>
      </c>
      <c r="G41" s="33" t="s">
        <v>17</v>
      </c>
      <c r="H41" s="27">
        <v>1213.5675225081191</v>
      </c>
      <c r="I41" s="71">
        <v>1116.4821207074697</v>
      </c>
      <c r="J41" s="31">
        <v>1092.21</v>
      </c>
      <c r="K41" s="32">
        <v>1754.4276765959401</v>
      </c>
      <c r="L41" s="26">
        <v>1614.07</v>
      </c>
    </row>
    <row r="42" spans="1:12" ht="14.25" customHeight="1" x14ac:dyDescent="0.25">
      <c r="A42" s="21" t="s">
        <v>18</v>
      </c>
      <c r="B42" s="22" t="s">
        <v>19</v>
      </c>
      <c r="C42" s="30" t="s">
        <v>62</v>
      </c>
      <c r="D42" s="24" t="s">
        <v>62</v>
      </c>
      <c r="E42" s="24" t="s">
        <v>62</v>
      </c>
      <c r="F42" s="25" t="s">
        <v>62</v>
      </c>
      <c r="G42" s="33" t="s">
        <v>62</v>
      </c>
      <c r="H42" s="34" t="s">
        <v>62</v>
      </c>
      <c r="I42" s="72" t="s">
        <v>62</v>
      </c>
      <c r="J42" s="24" t="s">
        <v>62</v>
      </c>
      <c r="K42" s="25" t="s">
        <v>62</v>
      </c>
      <c r="L42" s="33" t="s">
        <v>62</v>
      </c>
    </row>
    <row r="43" spans="1:12" ht="14.25" customHeight="1" x14ac:dyDescent="0.25">
      <c r="A43" s="21" t="s">
        <v>21</v>
      </c>
      <c r="B43" s="22" t="s">
        <v>22</v>
      </c>
      <c r="C43" s="35">
        <v>18.582266130890762</v>
      </c>
      <c r="D43" s="28">
        <v>18.582266130890762</v>
      </c>
      <c r="E43" s="28">
        <v>18.582266130890762</v>
      </c>
      <c r="F43" s="29">
        <v>18.582266130890762</v>
      </c>
      <c r="G43" s="26">
        <v>18.582266130890762</v>
      </c>
      <c r="H43" s="27">
        <v>18.582266130890762</v>
      </c>
      <c r="I43" s="70">
        <v>18.582266130890762</v>
      </c>
      <c r="J43" s="28">
        <v>18.582266130890762</v>
      </c>
      <c r="K43" s="29">
        <v>18.582266130890762</v>
      </c>
      <c r="L43" s="26">
        <v>18.582266130890762</v>
      </c>
    </row>
    <row r="44" spans="1:12" ht="14.25" customHeight="1" x14ac:dyDescent="0.25">
      <c r="A44" s="21" t="s">
        <v>23</v>
      </c>
      <c r="B44" s="22" t="s">
        <v>24</v>
      </c>
      <c r="C44" s="35">
        <v>7.2405999999999997</v>
      </c>
      <c r="D44" s="28">
        <v>7.2405999999999997</v>
      </c>
      <c r="E44" s="28">
        <v>7.2405999999999997</v>
      </c>
      <c r="F44" s="29">
        <v>7.2405999999999997</v>
      </c>
      <c r="G44" s="26">
        <v>7.2405999999999997</v>
      </c>
      <c r="H44" s="27">
        <v>7.2405999999999997</v>
      </c>
      <c r="I44" s="70">
        <v>7.2405999999999997</v>
      </c>
      <c r="J44" s="28">
        <v>7.2405999999999997</v>
      </c>
      <c r="K44" s="29">
        <v>7.2405999999999997</v>
      </c>
      <c r="L44" s="26">
        <v>7.2405999999999997</v>
      </c>
    </row>
    <row r="45" spans="1:12" ht="14.25" customHeight="1" x14ac:dyDescent="0.25">
      <c r="A45" s="21"/>
      <c r="B45" s="22" t="s">
        <v>25</v>
      </c>
      <c r="C45" s="35">
        <v>71.510000000000005</v>
      </c>
      <c r="D45" s="28">
        <v>71.510000000000005</v>
      </c>
      <c r="E45" s="28">
        <v>71.510000000000005</v>
      </c>
      <c r="F45" s="29">
        <v>71.510000000000005</v>
      </c>
      <c r="G45" s="26">
        <v>71.510000000000005</v>
      </c>
      <c r="H45" s="27">
        <v>71.510000000000005</v>
      </c>
      <c r="I45" s="70">
        <v>71.510000000000005</v>
      </c>
      <c r="J45" s="28">
        <v>71.510000000000005</v>
      </c>
      <c r="K45" s="29">
        <v>71.510000000000005</v>
      </c>
      <c r="L45" s="26">
        <v>71.510000000000005</v>
      </c>
    </row>
    <row r="46" spans="1:12" ht="14.25" customHeight="1" x14ac:dyDescent="0.25">
      <c r="A46" s="36" t="s">
        <v>26</v>
      </c>
      <c r="B46" s="37" t="s">
        <v>27</v>
      </c>
      <c r="C46" s="73">
        <v>3727.6528661308912</v>
      </c>
      <c r="D46" s="45">
        <v>4053.1128661308908</v>
      </c>
      <c r="E46" s="45">
        <v>4641.8128661308911</v>
      </c>
      <c r="F46" s="46">
        <v>4797.3328661308915</v>
      </c>
      <c r="G46" s="39">
        <v>5037.2228661308918</v>
      </c>
      <c r="H46" s="40">
        <v>4941.2203886390107</v>
      </c>
      <c r="I46" s="74">
        <v>5169.5949868383614</v>
      </c>
      <c r="J46" s="45">
        <v>5734.0228661308911</v>
      </c>
      <c r="K46" s="46">
        <v>6551.7605427268318</v>
      </c>
      <c r="L46" s="39">
        <v>6651.2928661308915</v>
      </c>
    </row>
    <row r="47" spans="1:12" ht="14.25" customHeight="1" x14ac:dyDescent="0.25">
      <c r="A47" s="21" t="s">
        <v>28</v>
      </c>
      <c r="B47" s="22" t="s">
        <v>29</v>
      </c>
      <c r="C47" s="30" t="s">
        <v>30</v>
      </c>
      <c r="D47" s="28" t="s">
        <v>30</v>
      </c>
      <c r="E47" s="28" t="s">
        <v>30</v>
      </c>
      <c r="F47" s="29" t="s">
        <v>30</v>
      </c>
      <c r="G47" s="26" t="s">
        <v>30</v>
      </c>
      <c r="H47" s="27" t="s">
        <v>30</v>
      </c>
      <c r="I47" s="70" t="s">
        <v>30</v>
      </c>
      <c r="J47" s="28" t="s">
        <v>30</v>
      </c>
      <c r="K47" s="29" t="s">
        <v>30</v>
      </c>
      <c r="L47" s="26" t="s">
        <v>30</v>
      </c>
    </row>
    <row r="48" spans="1:12" ht="14.25" customHeight="1" x14ac:dyDescent="0.25">
      <c r="A48" s="21" t="s">
        <v>63</v>
      </c>
      <c r="B48" s="22" t="s">
        <v>64</v>
      </c>
      <c r="C48" s="30" t="s">
        <v>31</v>
      </c>
      <c r="D48" s="24" t="s">
        <v>31</v>
      </c>
      <c r="E48" s="24" t="s">
        <v>31</v>
      </c>
      <c r="F48" s="25" t="s">
        <v>31</v>
      </c>
      <c r="G48" s="33" t="s">
        <v>31</v>
      </c>
      <c r="H48" s="34" t="s">
        <v>31</v>
      </c>
      <c r="I48" s="72" t="s">
        <v>31</v>
      </c>
      <c r="J48" s="24" t="s">
        <v>31</v>
      </c>
      <c r="K48" s="25" t="s">
        <v>31</v>
      </c>
      <c r="L48" s="33" t="s">
        <v>31</v>
      </c>
    </row>
    <row r="49" spans="1:12" ht="14.25" customHeight="1" x14ac:dyDescent="0.25">
      <c r="A49" s="21" t="s">
        <v>32</v>
      </c>
      <c r="B49" s="22" t="s">
        <v>33</v>
      </c>
      <c r="C49" s="30" t="s">
        <v>34</v>
      </c>
      <c r="D49" s="28" t="s">
        <v>34</v>
      </c>
      <c r="E49" s="28" t="s">
        <v>34</v>
      </c>
      <c r="F49" s="29" t="s">
        <v>34</v>
      </c>
      <c r="G49" s="26" t="s">
        <v>34</v>
      </c>
      <c r="H49" s="27" t="s">
        <v>34</v>
      </c>
      <c r="I49" s="70" t="s">
        <v>34</v>
      </c>
      <c r="J49" s="28" t="s">
        <v>34</v>
      </c>
      <c r="K49" s="29" t="s">
        <v>34</v>
      </c>
      <c r="L49" s="26" t="s">
        <v>34</v>
      </c>
    </row>
    <row r="50" spans="1:12" ht="14.25" customHeight="1" x14ac:dyDescent="0.25">
      <c r="A50" s="36" t="s">
        <v>35</v>
      </c>
      <c r="B50" s="37" t="s">
        <v>36</v>
      </c>
      <c r="C50" s="45">
        <v>3727.6528661308912</v>
      </c>
      <c r="D50" s="45">
        <v>4053.1128661308908</v>
      </c>
      <c r="E50" s="45">
        <v>4641.8128661308911</v>
      </c>
      <c r="F50" s="46">
        <v>4797.3328661308915</v>
      </c>
      <c r="G50" s="39">
        <v>5037.2228661308918</v>
      </c>
      <c r="H50" s="40">
        <v>4941.2203886390107</v>
      </c>
      <c r="I50" s="74">
        <v>5169.5949868383614</v>
      </c>
      <c r="J50" s="45">
        <v>5734.0228661308911</v>
      </c>
      <c r="K50" s="46">
        <v>6551.7605427268318</v>
      </c>
      <c r="L50" s="39">
        <v>6651.2928661308915</v>
      </c>
    </row>
    <row r="51" spans="1:12" ht="14.25" customHeight="1" x14ac:dyDescent="0.25">
      <c r="A51" s="21" t="s">
        <v>37</v>
      </c>
      <c r="B51" s="22" t="s">
        <v>38</v>
      </c>
      <c r="C51" s="30" t="s">
        <v>30</v>
      </c>
      <c r="D51" s="28" t="s">
        <v>30</v>
      </c>
      <c r="E51" s="28" t="s">
        <v>30</v>
      </c>
      <c r="F51" s="29" t="s">
        <v>30</v>
      </c>
      <c r="G51" s="26" t="s">
        <v>30</v>
      </c>
      <c r="H51" s="27" t="s">
        <v>30</v>
      </c>
      <c r="I51" s="70" t="s">
        <v>30</v>
      </c>
      <c r="J51" s="28" t="s">
        <v>30</v>
      </c>
      <c r="K51" s="29" t="s">
        <v>30</v>
      </c>
      <c r="L51" s="26" t="s">
        <v>30</v>
      </c>
    </row>
    <row r="52" spans="1:12" ht="14.25" customHeight="1" x14ac:dyDescent="0.25">
      <c r="A52" s="21" t="s">
        <v>39</v>
      </c>
      <c r="B52" s="47" t="s">
        <v>40</v>
      </c>
      <c r="C52" s="27" t="s">
        <v>41</v>
      </c>
      <c r="D52" s="24" t="s">
        <v>41</v>
      </c>
      <c r="E52" s="24" t="s">
        <v>42</v>
      </c>
      <c r="F52" s="25" t="s">
        <v>41</v>
      </c>
      <c r="G52" s="26" t="s">
        <v>41</v>
      </c>
      <c r="H52" s="27" t="s">
        <v>41</v>
      </c>
      <c r="I52" s="72" t="s">
        <v>41</v>
      </c>
      <c r="J52" s="24" t="s">
        <v>42</v>
      </c>
      <c r="K52" s="25" t="s">
        <v>41</v>
      </c>
      <c r="L52" s="26" t="s">
        <v>41</v>
      </c>
    </row>
    <row r="53" spans="1:12" ht="14.25" customHeight="1" x14ac:dyDescent="0.25">
      <c r="A53" s="21" t="s">
        <v>43</v>
      </c>
      <c r="B53" s="22" t="s">
        <v>65</v>
      </c>
      <c r="C53" s="30" t="s">
        <v>45</v>
      </c>
      <c r="D53" s="24" t="s">
        <v>45</v>
      </c>
      <c r="E53" s="24" t="s">
        <v>45</v>
      </c>
      <c r="F53" s="25" t="s">
        <v>45</v>
      </c>
      <c r="G53" s="33" t="s">
        <v>45</v>
      </c>
      <c r="H53" s="34" t="s">
        <v>45</v>
      </c>
      <c r="I53" s="72" t="s">
        <v>45</v>
      </c>
      <c r="J53" s="24" t="s">
        <v>45</v>
      </c>
      <c r="K53" s="25" t="s">
        <v>45</v>
      </c>
      <c r="L53" s="33" t="s">
        <v>45</v>
      </c>
    </row>
    <row r="54" spans="1:12" ht="14.25" customHeight="1" thickBot="1" x14ac:dyDescent="0.3">
      <c r="A54" s="49" t="s">
        <v>46</v>
      </c>
      <c r="B54" s="50" t="s">
        <v>47</v>
      </c>
      <c r="C54" s="75"/>
      <c r="D54" s="52"/>
      <c r="E54" s="52"/>
      <c r="F54" s="53"/>
      <c r="G54" s="54"/>
      <c r="H54" s="55"/>
      <c r="I54" s="76"/>
      <c r="J54" s="52"/>
      <c r="K54" s="53"/>
      <c r="L54" s="54"/>
    </row>
    <row r="55" spans="1:12" s="59" customFormat="1" ht="13.5" thickTop="1" x14ac:dyDescent="0.25">
      <c r="A55" s="56"/>
      <c r="B55" s="57"/>
      <c r="C55" s="57"/>
      <c r="D55" s="58"/>
      <c r="E55" s="58"/>
      <c r="F55" s="58"/>
      <c r="G55" s="58"/>
      <c r="H55" s="58"/>
      <c r="I55" s="58"/>
      <c r="J55" s="58"/>
      <c r="K55" s="58"/>
      <c r="L55" s="58"/>
    </row>
    <row r="56" spans="1:12" s="59" customFormat="1" x14ac:dyDescent="0.25">
      <c r="A56" s="60" t="s">
        <v>62</v>
      </c>
      <c r="B56" s="77" t="s">
        <v>66</v>
      </c>
      <c r="C56" s="77"/>
      <c r="D56" s="78"/>
      <c r="E56" s="78"/>
      <c r="F56" s="78"/>
      <c r="G56" s="78"/>
      <c r="H56" s="78"/>
      <c r="I56" s="78"/>
      <c r="J56" s="58"/>
      <c r="K56" s="58"/>
      <c r="L56" s="58"/>
    </row>
    <row r="57" spans="1:12" s="79" customFormat="1" ht="15" x14ac:dyDescent="0.25">
      <c r="A57" s="66"/>
      <c r="B57" s="152" t="s">
        <v>67</v>
      </c>
      <c r="C57" s="152"/>
      <c r="D57" s="152"/>
      <c r="E57" s="152"/>
      <c r="F57" s="152"/>
      <c r="G57" s="152"/>
      <c r="H57" s="152"/>
      <c r="I57" s="152"/>
    </row>
    <row r="58" spans="1:12" s="82" customFormat="1" ht="15" x14ac:dyDescent="0.25">
      <c r="A58" s="63">
        <v>1</v>
      </c>
      <c r="B58" s="152" t="s">
        <v>68</v>
      </c>
      <c r="C58" s="152"/>
      <c r="D58" s="152"/>
      <c r="E58" s="152"/>
      <c r="F58" s="152"/>
      <c r="G58" s="152"/>
      <c r="H58" s="80"/>
      <c r="I58" s="80"/>
      <c r="J58" s="81"/>
      <c r="K58" s="81"/>
      <c r="L58" s="81"/>
    </row>
    <row r="59" spans="1:12" s="65" customFormat="1" ht="15" customHeight="1" x14ac:dyDescent="0.25">
      <c r="A59" s="66" t="s">
        <v>30</v>
      </c>
      <c r="B59" s="152" t="s">
        <v>69</v>
      </c>
      <c r="C59" s="152"/>
      <c r="D59" s="152"/>
      <c r="E59" s="152"/>
      <c r="F59" s="152"/>
      <c r="G59" s="152"/>
      <c r="H59" s="152"/>
      <c r="I59" s="152"/>
    </row>
    <row r="60" spans="1:12" s="83" customFormat="1" ht="15" x14ac:dyDescent="0.25">
      <c r="A60" s="66" t="s">
        <v>20</v>
      </c>
      <c r="B60" s="152" t="s">
        <v>53</v>
      </c>
      <c r="C60" s="152"/>
      <c r="D60" s="152"/>
      <c r="E60" s="152"/>
      <c r="F60" s="152"/>
      <c r="G60" s="152"/>
      <c r="H60" s="152"/>
      <c r="I60" s="152"/>
    </row>
    <row r="61" spans="1:12" s="79" customFormat="1" ht="15" x14ac:dyDescent="0.25">
      <c r="A61" s="66" t="s">
        <v>31</v>
      </c>
      <c r="B61" s="152" t="s">
        <v>70</v>
      </c>
      <c r="C61" s="152"/>
      <c r="D61" s="152"/>
      <c r="E61" s="152"/>
      <c r="F61" s="152"/>
      <c r="G61" s="152"/>
      <c r="H61" s="152"/>
      <c r="I61" s="152"/>
    </row>
    <row r="62" spans="1:12" s="83" customFormat="1" ht="15" x14ac:dyDescent="0.25">
      <c r="A62" s="66" t="s">
        <v>34</v>
      </c>
      <c r="B62" s="152" t="s">
        <v>54</v>
      </c>
      <c r="C62" s="152"/>
      <c r="D62" s="152"/>
      <c r="E62" s="152"/>
      <c r="F62" s="152"/>
      <c r="G62" s="152"/>
      <c r="H62" s="152"/>
      <c r="I62" s="152"/>
    </row>
    <row r="63" spans="1:12" s="83" customFormat="1" ht="24" customHeight="1" x14ac:dyDescent="0.25">
      <c r="A63" s="66" t="s">
        <v>41</v>
      </c>
      <c r="B63" s="152" t="s">
        <v>55</v>
      </c>
      <c r="C63" s="152"/>
      <c r="D63" s="152"/>
      <c r="E63" s="152"/>
      <c r="F63" s="152"/>
      <c r="G63" s="152"/>
      <c r="H63" s="152"/>
      <c r="I63" s="152"/>
    </row>
    <row r="64" spans="1:12" s="79" customFormat="1" ht="15" x14ac:dyDescent="0.25">
      <c r="A64" s="66" t="s">
        <v>45</v>
      </c>
      <c r="B64" s="152" t="s">
        <v>71</v>
      </c>
      <c r="C64" s="152"/>
      <c r="D64" s="152"/>
      <c r="E64" s="152"/>
      <c r="F64" s="152"/>
      <c r="G64" s="152"/>
      <c r="H64" s="152"/>
      <c r="I64" s="152"/>
    </row>
    <row r="65" spans="1:12" x14ac:dyDescent="0.25">
      <c r="B65" s="84" t="s">
        <v>48</v>
      </c>
      <c r="C65" s="84"/>
    </row>
    <row r="66" spans="1:12" x14ac:dyDescent="0.25">
      <c r="B66" s="68" t="s">
        <v>57</v>
      </c>
    </row>
    <row r="67" spans="1:12" x14ac:dyDescent="0.25">
      <c r="B67" s="68"/>
    </row>
    <row r="68" spans="1:12" s="88" customFormat="1" ht="15.75" customHeight="1" x14ac:dyDescent="0.25">
      <c r="A68" s="85"/>
      <c r="B68" s="164" t="s">
        <v>72</v>
      </c>
      <c r="C68" s="164"/>
      <c r="D68" s="164"/>
      <c r="E68" s="164"/>
      <c r="F68" s="86"/>
      <c r="G68" s="87"/>
      <c r="H68" s="87"/>
      <c r="I68" s="87"/>
      <c r="J68" s="85"/>
      <c r="K68" s="85"/>
      <c r="L68" s="85"/>
    </row>
    <row r="69" spans="1:12" s="88" customFormat="1" ht="15.75" customHeight="1" x14ac:dyDescent="0.25">
      <c r="A69" s="85"/>
      <c r="B69" s="86"/>
      <c r="C69" s="86"/>
      <c r="D69" s="86"/>
      <c r="E69" s="86"/>
      <c r="F69" s="86"/>
      <c r="G69" s="87"/>
      <c r="H69" s="87"/>
      <c r="I69" s="87"/>
      <c r="J69" s="85"/>
      <c r="K69" s="85"/>
      <c r="L69" s="85"/>
    </row>
    <row r="70" spans="1:12" s="88" customFormat="1" ht="15.75" x14ac:dyDescent="0.25">
      <c r="A70" s="85"/>
      <c r="B70" s="89" t="s">
        <v>117</v>
      </c>
      <c r="C70" s="89"/>
      <c r="D70" s="85"/>
      <c r="E70" s="85"/>
      <c r="F70" s="85"/>
      <c r="G70" s="87"/>
      <c r="H70" s="87"/>
      <c r="I70" s="87"/>
      <c r="J70" s="85"/>
      <c r="K70" s="85"/>
      <c r="L70" s="85"/>
    </row>
    <row r="71" spans="1:12" s="88" customFormat="1" ht="13.5" thickBot="1" x14ac:dyDescent="0.3">
      <c r="A71" s="85"/>
      <c r="B71" s="90"/>
      <c r="C71" s="90"/>
      <c r="D71" s="85"/>
      <c r="E71" s="85"/>
      <c r="F71" s="85"/>
      <c r="G71" s="87"/>
      <c r="H71" s="87"/>
      <c r="I71" s="87"/>
      <c r="J71" s="85"/>
      <c r="K71" s="85"/>
      <c r="L71" s="85"/>
    </row>
    <row r="72" spans="1:12" s="7" customFormat="1" ht="27.75" customHeight="1" thickTop="1" x14ac:dyDescent="0.25">
      <c r="A72" s="91"/>
      <c r="B72" s="9" t="s">
        <v>73</v>
      </c>
      <c r="C72" s="165" t="s">
        <v>59</v>
      </c>
      <c r="D72" s="166"/>
      <c r="E72" s="165" t="s">
        <v>74</v>
      </c>
      <c r="F72" s="166"/>
      <c r="G72" s="79"/>
      <c r="H72" s="79"/>
      <c r="I72" s="79"/>
      <c r="J72" s="92"/>
    </row>
    <row r="73" spans="1:12" s="7" customFormat="1" ht="27.75" customHeight="1" x14ac:dyDescent="0.25">
      <c r="A73" s="10"/>
      <c r="B73" s="11"/>
      <c r="C73" s="167"/>
      <c r="D73" s="168"/>
      <c r="E73" s="167"/>
      <c r="F73" s="168"/>
      <c r="G73" s="79"/>
      <c r="H73" s="79"/>
      <c r="I73" s="79"/>
      <c r="J73" s="92"/>
    </row>
    <row r="74" spans="1:12" s="16" customFormat="1" ht="27.75" customHeight="1" x14ac:dyDescent="0.25">
      <c r="A74" s="159" t="s">
        <v>7</v>
      </c>
      <c r="B74" s="161" t="s">
        <v>8</v>
      </c>
      <c r="C74" s="12" t="s">
        <v>75</v>
      </c>
      <c r="D74" s="14" t="s">
        <v>76</v>
      </c>
      <c r="E74" s="15" t="s">
        <v>75</v>
      </c>
      <c r="F74" s="14" t="s">
        <v>76</v>
      </c>
      <c r="G74" s="93"/>
      <c r="H74" s="93"/>
      <c r="I74" s="94"/>
    </row>
    <row r="75" spans="1:12" s="16" customFormat="1" ht="15" x14ac:dyDescent="0.25">
      <c r="A75" s="160"/>
      <c r="B75" s="162"/>
      <c r="C75" s="12" t="s">
        <v>12</v>
      </c>
      <c r="D75" s="14" t="s">
        <v>12</v>
      </c>
      <c r="E75" s="20" t="s">
        <v>12</v>
      </c>
      <c r="F75" s="14" t="s">
        <v>12</v>
      </c>
      <c r="G75" s="93"/>
      <c r="H75" s="93"/>
      <c r="I75" s="94"/>
    </row>
    <row r="76" spans="1:12" ht="15.75" customHeight="1" x14ac:dyDescent="0.25">
      <c r="A76" s="21" t="s">
        <v>13</v>
      </c>
      <c r="B76" s="22" t="s">
        <v>14</v>
      </c>
      <c r="C76" s="95">
        <v>3233.1629920000005</v>
      </c>
      <c r="D76" s="33">
        <v>3138.8824469400001</v>
      </c>
      <c r="E76" s="95">
        <v>3630.32</v>
      </c>
      <c r="F76" s="26">
        <v>3978.5699999999997</v>
      </c>
      <c r="G76" s="79"/>
      <c r="H76" s="79"/>
      <c r="I76" s="92"/>
      <c r="J76" s="1"/>
      <c r="K76" s="1"/>
      <c r="L76" s="1"/>
    </row>
    <row r="77" spans="1:12" ht="15.75" customHeight="1" x14ac:dyDescent="0.25">
      <c r="A77" s="21" t="s">
        <v>15</v>
      </c>
      <c r="B77" s="22" t="s">
        <v>16</v>
      </c>
      <c r="C77" s="95" t="s">
        <v>17</v>
      </c>
      <c r="D77" s="26" t="s">
        <v>17</v>
      </c>
      <c r="E77" s="95">
        <v>1213.5675225081191</v>
      </c>
      <c r="F77" s="26">
        <v>1189.3</v>
      </c>
      <c r="G77" s="79"/>
      <c r="H77" s="79"/>
      <c r="I77" s="92"/>
      <c r="J77" s="1"/>
      <c r="K77" s="1"/>
      <c r="L77" s="1"/>
    </row>
    <row r="78" spans="1:12" ht="15.75" customHeight="1" x14ac:dyDescent="0.25">
      <c r="A78" s="21" t="s">
        <v>18</v>
      </c>
      <c r="B78" s="22" t="s">
        <v>77</v>
      </c>
      <c r="C78" s="96" t="s">
        <v>78</v>
      </c>
      <c r="D78" s="97" t="s">
        <v>78</v>
      </c>
      <c r="E78" s="96" t="s">
        <v>78</v>
      </c>
      <c r="F78" s="97" t="s">
        <v>78</v>
      </c>
      <c r="G78" s="79"/>
      <c r="H78" s="79"/>
      <c r="I78" s="92"/>
      <c r="J78" s="1"/>
      <c r="K78" s="1"/>
      <c r="L78" s="1"/>
    </row>
    <row r="79" spans="1:12" ht="15.75" customHeight="1" x14ac:dyDescent="0.25">
      <c r="A79" s="21" t="s">
        <v>21</v>
      </c>
      <c r="B79" s="22" t="s">
        <v>22</v>
      </c>
      <c r="C79" s="95">
        <v>18.582266130890762</v>
      </c>
      <c r="D79" s="26">
        <v>18.582266130890762</v>
      </c>
      <c r="E79" s="95">
        <v>18.582266130890762</v>
      </c>
      <c r="F79" s="26">
        <v>18.582266130890762</v>
      </c>
      <c r="G79" s="79"/>
      <c r="H79" s="79"/>
      <c r="I79" s="92"/>
      <c r="J79" s="1"/>
      <c r="K79" s="1"/>
      <c r="L79" s="1"/>
    </row>
    <row r="80" spans="1:12" ht="15.75" customHeight="1" x14ac:dyDescent="0.25">
      <c r="A80" s="21" t="s">
        <v>79</v>
      </c>
      <c r="B80" s="22" t="s">
        <v>80</v>
      </c>
      <c r="C80" s="95">
        <v>88.98</v>
      </c>
      <c r="D80" s="26">
        <v>88.98</v>
      </c>
      <c r="E80" s="95">
        <v>88.98</v>
      </c>
      <c r="F80" s="26">
        <v>88.98</v>
      </c>
      <c r="G80" s="79"/>
      <c r="H80" s="79"/>
      <c r="I80" s="92"/>
      <c r="J80" s="1"/>
      <c r="K80" s="1"/>
      <c r="L80" s="1"/>
    </row>
    <row r="81" spans="1:14" ht="15.75" customHeight="1" x14ac:dyDescent="0.25">
      <c r="A81" s="21" t="s">
        <v>23</v>
      </c>
      <c r="B81" s="22" t="s">
        <v>81</v>
      </c>
      <c r="C81" s="95">
        <v>11.160667999999999</v>
      </c>
      <c r="D81" s="26">
        <v>11.160667999999999</v>
      </c>
      <c r="E81" s="95">
        <v>11.160667999999999</v>
      </c>
      <c r="F81" s="26">
        <v>11.160667999999999</v>
      </c>
      <c r="G81" s="79"/>
      <c r="H81" s="79"/>
      <c r="I81" s="92"/>
      <c r="J81" s="1"/>
      <c r="K81" s="1"/>
      <c r="L81" s="1"/>
    </row>
    <row r="82" spans="1:14" ht="15.75" customHeight="1" x14ac:dyDescent="0.25">
      <c r="A82" s="21"/>
      <c r="B82" s="22" t="s">
        <v>25</v>
      </c>
      <c r="C82" s="95">
        <v>71.510000000000005</v>
      </c>
      <c r="D82" s="26">
        <v>71.510000000000005</v>
      </c>
      <c r="E82" s="95">
        <v>71.510000000000005</v>
      </c>
      <c r="F82" s="26">
        <v>71.510000000000005</v>
      </c>
      <c r="G82" s="79"/>
      <c r="H82" s="79"/>
      <c r="I82" s="92"/>
      <c r="J82" s="1"/>
      <c r="K82" s="1"/>
      <c r="L82" s="1"/>
    </row>
    <row r="83" spans="1:14" ht="15.75" customHeight="1" x14ac:dyDescent="0.25">
      <c r="A83" s="36" t="s">
        <v>26</v>
      </c>
      <c r="B83" s="37" t="s">
        <v>27</v>
      </c>
      <c r="C83" s="98">
        <v>3820.5529341308911</v>
      </c>
      <c r="D83" s="39">
        <v>3571.2818051508902</v>
      </c>
      <c r="E83" s="98">
        <v>5034.1204566390106</v>
      </c>
      <c r="F83" s="39">
        <v>5358.1029341308913</v>
      </c>
      <c r="G83" s="79"/>
      <c r="H83" s="79"/>
      <c r="I83" s="92"/>
      <c r="J83" s="1"/>
      <c r="K83" s="1"/>
      <c r="L83" s="1"/>
    </row>
    <row r="84" spans="1:14" ht="15.75" customHeight="1" x14ac:dyDescent="0.25">
      <c r="A84" s="21" t="s">
        <v>28</v>
      </c>
      <c r="B84" s="22" t="s">
        <v>29</v>
      </c>
      <c r="C84" s="95" t="s">
        <v>118</v>
      </c>
      <c r="D84" s="26" t="s">
        <v>118</v>
      </c>
      <c r="E84" s="95" t="s">
        <v>30</v>
      </c>
      <c r="F84" s="26" t="s">
        <v>30</v>
      </c>
      <c r="G84" s="79"/>
      <c r="H84" s="79"/>
      <c r="I84" s="92"/>
      <c r="J84" s="1"/>
      <c r="K84" s="1"/>
      <c r="L84" s="1"/>
    </row>
    <row r="85" spans="1:14" ht="15.75" customHeight="1" x14ac:dyDescent="0.25">
      <c r="A85" s="21" t="s">
        <v>63</v>
      </c>
      <c r="B85" s="22" t="s">
        <v>82</v>
      </c>
      <c r="C85" s="99" t="s">
        <v>31</v>
      </c>
      <c r="D85" s="33" t="s">
        <v>31</v>
      </c>
      <c r="E85" s="99" t="s">
        <v>31</v>
      </c>
      <c r="F85" s="26" t="s">
        <v>31</v>
      </c>
      <c r="G85" s="79"/>
      <c r="H85" s="79"/>
      <c r="I85" s="92"/>
      <c r="J85" s="1"/>
      <c r="K85" s="1"/>
      <c r="L85" s="1"/>
    </row>
    <row r="86" spans="1:14" ht="15.75" customHeight="1" x14ac:dyDescent="0.25">
      <c r="A86" s="21" t="s">
        <v>32</v>
      </c>
      <c r="B86" s="22" t="s">
        <v>83</v>
      </c>
      <c r="C86" s="95" t="s">
        <v>20</v>
      </c>
      <c r="D86" s="26" t="s">
        <v>20</v>
      </c>
      <c r="E86" s="95" t="s">
        <v>20</v>
      </c>
      <c r="F86" s="26" t="s">
        <v>20</v>
      </c>
      <c r="G86" s="79"/>
      <c r="H86" s="79"/>
      <c r="I86" s="92"/>
      <c r="J86" s="1"/>
      <c r="K86" s="1"/>
      <c r="L86" s="1"/>
    </row>
    <row r="87" spans="1:14" ht="15.75" customHeight="1" x14ac:dyDescent="0.25">
      <c r="A87" s="36" t="s">
        <v>35</v>
      </c>
      <c r="B87" s="37" t="s">
        <v>36</v>
      </c>
      <c r="C87" s="98">
        <v>3820.5529341308911</v>
      </c>
      <c r="D87" s="39">
        <v>3571.2818051508902</v>
      </c>
      <c r="E87" s="98">
        <v>5034.1204566390106</v>
      </c>
      <c r="F87" s="39">
        <v>5358.1029341308913</v>
      </c>
      <c r="G87" s="79"/>
      <c r="H87" s="79"/>
      <c r="I87" s="92"/>
      <c r="J87" s="1"/>
      <c r="K87" s="1"/>
      <c r="L87" s="1"/>
    </row>
    <row r="88" spans="1:14" ht="15.75" customHeight="1" x14ac:dyDescent="0.25">
      <c r="A88" s="21" t="s">
        <v>37</v>
      </c>
      <c r="B88" s="22" t="s">
        <v>38</v>
      </c>
      <c r="C88" s="95" t="s">
        <v>30</v>
      </c>
      <c r="D88" s="26" t="s">
        <v>30</v>
      </c>
      <c r="E88" s="70" t="s">
        <v>30</v>
      </c>
      <c r="F88" s="26" t="s">
        <v>30</v>
      </c>
      <c r="G88" s="79"/>
      <c r="H88" s="79"/>
      <c r="I88" s="92"/>
      <c r="J88" s="1"/>
      <c r="K88" s="1"/>
      <c r="L88" s="1"/>
    </row>
    <row r="89" spans="1:14" ht="15.75" customHeight="1" x14ac:dyDescent="0.25">
      <c r="A89" s="21" t="s">
        <v>39</v>
      </c>
      <c r="B89" s="47" t="s">
        <v>40</v>
      </c>
      <c r="C89" s="95" t="s">
        <v>34</v>
      </c>
      <c r="D89" s="26" t="s">
        <v>42</v>
      </c>
      <c r="E89" s="70" t="s">
        <v>20</v>
      </c>
      <c r="F89" s="26" t="s">
        <v>42</v>
      </c>
      <c r="G89" s="79"/>
      <c r="H89" s="79"/>
      <c r="I89" s="92"/>
      <c r="J89" s="1"/>
      <c r="K89" s="1"/>
      <c r="L89" s="1"/>
    </row>
    <row r="90" spans="1:14" ht="15.75" customHeight="1" x14ac:dyDescent="0.25">
      <c r="A90" s="21" t="s">
        <v>43</v>
      </c>
      <c r="B90" s="22" t="s">
        <v>65</v>
      </c>
      <c r="C90" s="99" t="s">
        <v>41</v>
      </c>
      <c r="D90" s="33" t="s">
        <v>41</v>
      </c>
      <c r="E90" s="72" t="s">
        <v>31</v>
      </c>
      <c r="F90" s="33" t="s">
        <v>31</v>
      </c>
      <c r="G90" s="79"/>
      <c r="H90" s="79"/>
      <c r="I90" s="92"/>
      <c r="J90" s="1"/>
      <c r="K90" s="1"/>
      <c r="L90" s="1"/>
    </row>
    <row r="91" spans="1:14" ht="27.75" customHeight="1" thickBot="1" x14ac:dyDescent="0.3">
      <c r="A91" s="49" t="s">
        <v>46</v>
      </c>
      <c r="B91" s="50" t="s">
        <v>47</v>
      </c>
      <c r="C91" s="100">
        <v>5582.9628573481423</v>
      </c>
      <c r="D91" s="54">
        <v>5052.4917283681407</v>
      </c>
      <c r="E91" s="100"/>
      <c r="F91" s="54"/>
      <c r="G91" s="79"/>
      <c r="H91" s="79"/>
      <c r="I91" s="92"/>
      <c r="J91" s="1"/>
      <c r="K91" s="1"/>
      <c r="L91" s="1"/>
    </row>
    <row r="92" spans="1:14" s="59" customFormat="1" ht="13.5" thickTop="1" x14ac:dyDescent="0.25">
      <c r="A92" s="56"/>
      <c r="B92" s="57"/>
      <c r="C92" s="57"/>
      <c r="D92" s="58"/>
      <c r="E92" s="58"/>
      <c r="F92" s="58"/>
      <c r="G92" s="58"/>
      <c r="H92" s="58"/>
      <c r="I92" s="58"/>
      <c r="J92" s="58"/>
      <c r="K92" s="58"/>
      <c r="L92" s="58"/>
    </row>
    <row r="93" spans="1:14" x14ac:dyDescent="0.25">
      <c r="A93" s="60"/>
      <c r="B93" s="84" t="s">
        <v>48</v>
      </c>
      <c r="C93" s="84"/>
      <c r="D93" s="62"/>
      <c r="E93" s="62"/>
      <c r="F93" s="62"/>
      <c r="G93" s="62"/>
      <c r="H93" s="62"/>
      <c r="I93" s="62"/>
      <c r="J93" s="62"/>
      <c r="K93" s="62"/>
      <c r="L93" s="62"/>
      <c r="M93" s="3"/>
      <c r="N93" s="3"/>
    </row>
    <row r="94" spans="1:14" ht="15" x14ac:dyDescent="0.25">
      <c r="A94" s="66" t="s">
        <v>30</v>
      </c>
      <c r="B94" s="152" t="s">
        <v>69</v>
      </c>
      <c r="C94" s="152"/>
      <c r="D94" s="152"/>
      <c r="E94" s="152"/>
      <c r="F94" s="152"/>
      <c r="G94" s="152"/>
      <c r="H94" s="152"/>
      <c r="I94" s="152"/>
      <c r="J94" s="79"/>
      <c r="K94" s="79"/>
      <c r="L94" s="79"/>
      <c r="M94" s="3"/>
      <c r="N94" s="3"/>
    </row>
    <row r="95" spans="1:14" s="83" customFormat="1" ht="15" x14ac:dyDescent="0.25">
      <c r="A95" s="66" t="s">
        <v>20</v>
      </c>
      <c r="B95" s="152" t="s">
        <v>54</v>
      </c>
      <c r="C95" s="152"/>
      <c r="D95" s="152"/>
      <c r="E95" s="152"/>
      <c r="F95" s="152"/>
      <c r="G95" s="152"/>
      <c r="H95" s="152"/>
      <c r="I95" s="152"/>
    </row>
    <row r="96" spans="1:14" s="83" customFormat="1" ht="15" x14ac:dyDescent="0.25">
      <c r="A96" s="66" t="s">
        <v>31</v>
      </c>
      <c r="B96" s="152" t="s">
        <v>84</v>
      </c>
      <c r="C96" s="152"/>
      <c r="D96" s="152"/>
      <c r="E96" s="152"/>
      <c r="F96" s="152"/>
      <c r="G96" s="152"/>
      <c r="H96" s="152"/>
      <c r="I96" s="152"/>
    </row>
    <row r="97" spans="1:14" s="83" customFormat="1" ht="15" x14ac:dyDescent="0.25">
      <c r="A97" s="66" t="s">
        <v>34</v>
      </c>
      <c r="B97" s="80" t="s">
        <v>85</v>
      </c>
      <c r="C97" s="80"/>
      <c r="D97" s="80"/>
      <c r="E97" s="80"/>
      <c r="F97" s="80"/>
      <c r="G97" s="80"/>
      <c r="H97" s="80"/>
      <c r="I97" s="80"/>
    </row>
    <row r="98" spans="1:14" s="83" customFormat="1" ht="15" x14ac:dyDescent="0.25">
      <c r="A98" s="66" t="s">
        <v>41</v>
      </c>
      <c r="B98" s="80" t="s">
        <v>85</v>
      </c>
      <c r="C98" s="80"/>
      <c r="D98" s="80"/>
      <c r="E98" s="80"/>
      <c r="F98" s="80"/>
      <c r="G98" s="80"/>
      <c r="H98" s="80"/>
      <c r="I98" s="80"/>
    </row>
    <row r="99" spans="1:14" ht="15" x14ac:dyDescent="0.25">
      <c r="A99" s="60" t="s">
        <v>78</v>
      </c>
      <c r="B99" s="80" t="s">
        <v>86</v>
      </c>
      <c r="C99" s="80"/>
      <c r="D99" s="58"/>
      <c r="E99" s="58"/>
      <c r="F99" s="58"/>
      <c r="G99" s="58"/>
      <c r="H99" s="58"/>
      <c r="I99" s="58"/>
      <c r="J99" s="79"/>
      <c r="K99" s="79"/>
      <c r="L99" s="79"/>
      <c r="M99" s="3"/>
      <c r="N99" s="3"/>
    </row>
    <row r="101" spans="1:14" ht="15.75" hidden="1" outlineLevel="1" x14ac:dyDescent="0.25">
      <c r="B101" s="89" t="s">
        <v>117</v>
      </c>
      <c r="C101" s="89"/>
    </row>
    <row r="102" spans="1:14" hidden="1" outlineLevel="1" x14ac:dyDescent="0.25">
      <c r="B102" s="90"/>
      <c r="C102" s="90"/>
    </row>
    <row r="103" spans="1:14" ht="25.5" hidden="1" customHeight="1" outlineLevel="1" x14ac:dyDescent="0.25">
      <c r="A103" s="169" t="s">
        <v>87</v>
      </c>
      <c r="B103" s="9" t="s">
        <v>73</v>
      </c>
      <c r="C103" s="101"/>
      <c r="D103" s="171" t="s">
        <v>88</v>
      </c>
      <c r="E103" s="173" t="s">
        <v>89</v>
      </c>
      <c r="F103" s="102"/>
    </row>
    <row r="104" spans="1:14" ht="25.5" hidden="1" customHeight="1" outlineLevel="1" x14ac:dyDescent="0.25">
      <c r="A104" s="170"/>
      <c r="B104" s="11" t="s">
        <v>90</v>
      </c>
      <c r="C104" s="103"/>
      <c r="D104" s="172"/>
      <c r="E104" s="174"/>
      <c r="F104" s="104"/>
    </row>
    <row r="105" spans="1:14" ht="16.5" hidden="1" customHeight="1" outlineLevel="1" x14ac:dyDescent="0.25">
      <c r="A105" s="105">
        <v>1</v>
      </c>
      <c r="B105" s="106" t="s">
        <v>91</v>
      </c>
      <c r="C105" s="107"/>
      <c r="D105" s="108">
        <v>3875.45</v>
      </c>
      <c r="E105" s="109">
        <v>3784.61</v>
      </c>
      <c r="F105" s="110"/>
    </row>
    <row r="106" spans="1:14" ht="16.5" hidden="1" customHeight="1" outlineLevel="1" x14ac:dyDescent="0.25">
      <c r="A106" s="105">
        <v>2</v>
      </c>
      <c r="B106" s="111" t="s">
        <v>92</v>
      </c>
      <c r="C106" s="112"/>
      <c r="D106" s="113">
        <v>88.98</v>
      </c>
      <c r="E106" s="114">
        <v>88.98</v>
      </c>
      <c r="F106" s="115"/>
    </row>
    <row r="107" spans="1:14" ht="16.5" hidden="1" customHeight="1" outlineLevel="1" x14ac:dyDescent="0.25">
      <c r="A107" s="105">
        <v>3</v>
      </c>
      <c r="B107" s="111" t="s">
        <v>93</v>
      </c>
      <c r="C107" s="112"/>
      <c r="D107" s="113">
        <v>18.582266130890762</v>
      </c>
      <c r="E107" s="114">
        <v>18.582266130890762</v>
      </c>
      <c r="F107" s="115"/>
    </row>
    <row r="108" spans="1:14" ht="16.5" hidden="1" customHeight="1" outlineLevel="1" x14ac:dyDescent="0.25">
      <c r="A108" s="105">
        <v>5</v>
      </c>
      <c r="B108" s="111" t="s">
        <v>94</v>
      </c>
      <c r="C108" s="112"/>
      <c r="D108" s="113">
        <v>3.5</v>
      </c>
      <c r="E108" s="114">
        <v>3.5</v>
      </c>
      <c r="F108" s="115"/>
    </row>
    <row r="109" spans="1:14" ht="16.5" hidden="1" customHeight="1" outlineLevel="1" x14ac:dyDescent="0.25">
      <c r="A109" s="105">
        <v>6</v>
      </c>
      <c r="B109" s="111" t="s">
        <v>25</v>
      </c>
      <c r="C109" s="112"/>
      <c r="D109" s="113">
        <v>71.510000000000005</v>
      </c>
      <c r="E109" s="114">
        <v>71.510000000000005</v>
      </c>
      <c r="F109" s="115"/>
    </row>
    <row r="110" spans="1:14" ht="16.5" hidden="1" customHeight="1" outlineLevel="1" x14ac:dyDescent="0.25">
      <c r="A110" s="116">
        <v>4</v>
      </c>
      <c r="B110" s="117" t="s">
        <v>95</v>
      </c>
      <c r="C110" s="118"/>
      <c r="D110" s="119">
        <v>4024.96</v>
      </c>
      <c r="E110" s="120">
        <v>3934.1200000000003</v>
      </c>
      <c r="F110" s="121"/>
    </row>
    <row r="111" spans="1:14" ht="16.5" hidden="1" customHeight="1" outlineLevel="1" x14ac:dyDescent="0.25">
      <c r="A111" s="105">
        <v>8</v>
      </c>
      <c r="B111" s="122" t="s">
        <v>96</v>
      </c>
      <c r="C111" s="123"/>
      <c r="D111" s="124">
        <v>240</v>
      </c>
      <c r="E111" s="125">
        <v>240</v>
      </c>
      <c r="F111" s="126"/>
    </row>
    <row r="112" spans="1:14" ht="16.5" hidden="1" customHeight="1" outlineLevel="1" x14ac:dyDescent="0.25">
      <c r="A112" s="105">
        <v>9</v>
      </c>
      <c r="B112" s="122" t="s">
        <v>97</v>
      </c>
      <c r="C112" s="123"/>
      <c r="D112" s="127">
        <v>475</v>
      </c>
      <c r="E112" s="128">
        <v>114</v>
      </c>
      <c r="F112" s="129"/>
    </row>
    <row r="113" spans="1:8" ht="16.5" hidden="1" customHeight="1" outlineLevel="1" x14ac:dyDescent="0.25">
      <c r="A113" s="116">
        <v>10</v>
      </c>
      <c r="B113" s="117" t="s">
        <v>98</v>
      </c>
      <c r="C113" s="118"/>
      <c r="D113" s="119">
        <v>4739.96</v>
      </c>
      <c r="E113" s="120">
        <v>4288.1200000000008</v>
      </c>
      <c r="F113" s="121"/>
    </row>
    <row r="114" spans="1:8" ht="16.5" hidden="1" customHeight="1" outlineLevel="1" x14ac:dyDescent="0.25">
      <c r="A114" s="105">
        <v>11</v>
      </c>
      <c r="B114" s="122" t="s">
        <v>99</v>
      </c>
      <c r="C114" s="123"/>
      <c r="D114" s="124">
        <v>400</v>
      </c>
      <c r="E114" s="125">
        <v>400</v>
      </c>
      <c r="F114" s="126"/>
    </row>
    <row r="115" spans="1:8" ht="16.5" hidden="1" customHeight="1" outlineLevel="1" x14ac:dyDescent="0.25">
      <c r="A115" s="105">
        <v>12</v>
      </c>
      <c r="B115" s="111" t="s">
        <v>100</v>
      </c>
      <c r="C115" s="112"/>
      <c r="D115" s="130">
        <v>19.02</v>
      </c>
      <c r="E115" s="131" t="s">
        <v>101</v>
      </c>
      <c r="F115" s="132"/>
    </row>
    <row r="116" spans="1:8" ht="16.5" hidden="1" customHeight="1" outlineLevel="1" x14ac:dyDescent="0.25">
      <c r="A116" s="105">
        <v>13</v>
      </c>
      <c r="B116" s="111" t="s">
        <v>102</v>
      </c>
      <c r="C116" s="112"/>
      <c r="D116" s="130">
        <v>47.82</v>
      </c>
      <c r="E116" s="131">
        <v>47.82</v>
      </c>
      <c r="F116" s="132"/>
    </row>
    <row r="117" spans="1:8" ht="16.5" hidden="1" customHeight="1" outlineLevel="1" x14ac:dyDescent="0.25">
      <c r="A117" s="49" t="s">
        <v>0</v>
      </c>
      <c r="B117" s="50" t="s">
        <v>47</v>
      </c>
      <c r="C117" s="75"/>
      <c r="D117" s="133">
        <v>5206.8</v>
      </c>
      <c r="E117" s="134">
        <v>4735.9400000000005</v>
      </c>
      <c r="F117" s="135"/>
    </row>
    <row r="118" spans="1:8" ht="25.5" hidden="1" customHeight="1" outlineLevel="1" x14ac:dyDescent="0.25">
      <c r="A118" s="136" t="s">
        <v>30</v>
      </c>
      <c r="B118" s="137" t="s">
        <v>103</v>
      </c>
      <c r="C118" s="137"/>
      <c r="D118" s="2"/>
      <c r="E118" s="2"/>
      <c r="F118" s="2"/>
    </row>
    <row r="119" spans="1:8" hidden="1" outlineLevel="1" collapsed="1" x14ac:dyDescent="0.25">
      <c r="B119" s="84" t="s">
        <v>48</v>
      </c>
      <c r="C119" s="84"/>
    </row>
    <row r="120" spans="1:8" collapsed="1" x14ac:dyDescent="0.25"/>
    <row r="122" spans="1:8" ht="90.75" customHeight="1" x14ac:dyDescent="0.25">
      <c r="A122" s="163" t="s">
        <v>104</v>
      </c>
      <c r="B122" s="163"/>
      <c r="C122" s="163"/>
      <c r="D122" s="163"/>
      <c r="E122" s="163"/>
      <c r="F122" s="163"/>
      <c r="G122" s="163"/>
      <c r="H122" s="138"/>
    </row>
  </sheetData>
  <sheetProtection algorithmName="SHA-512" hashValue="r2wEL7287rgCwctkpq0lj1h0ANymBwRDhBjtZXeFOv/BTUGCdGdyPYq89drsi49ORSazwh6B+gLHM0FlW9r0Xg==" saltValue="rVrtLoJU8r9MrLs1F9mNaw==" spinCount="100000" sheet="1" objects="1" scenarios="1"/>
  <mergeCells count="36">
    <mergeCell ref="A122:G122"/>
    <mergeCell ref="B68:E68"/>
    <mergeCell ref="C72:D73"/>
    <mergeCell ref="E72:F73"/>
    <mergeCell ref="A74:A75"/>
    <mergeCell ref="B74:B75"/>
    <mergeCell ref="B94:I94"/>
    <mergeCell ref="B95:I95"/>
    <mergeCell ref="B96:I96"/>
    <mergeCell ref="A103:A104"/>
    <mergeCell ref="D103:D104"/>
    <mergeCell ref="E103:E104"/>
    <mergeCell ref="B64:I64"/>
    <mergeCell ref="C35:G36"/>
    <mergeCell ref="H35:L36"/>
    <mergeCell ref="A37:A39"/>
    <mergeCell ref="B37:B39"/>
    <mergeCell ref="B57:I57"/>
    <mergeCell ref="B58:G58"/>
    <mergeCell ref="B59:I59"/>
    <mergeCell ref="B60:I60"/>
    <mergeCell ref="B61:I61"/>
    <mergeCell ref="B62:I62"/>
    <mergeCell ref="B63:I63"/>
    <mergeCell ref="B31:L31"/>
    <mergeCell ref="C3:G4"/>
    <mergeCell ref="H3:L4"/>
    <mergeCell ref="A5:A7"/>
    <mergeCell ref="B5:B7"/>
    <mergeCell ref="B24:I24"/>
    <mergeCell ref="B25:L25"/>
    <mergeCell ref="B26:I26"/>
    <mergeCell ref="B27:L27"/>
    <mergeCell ref="B28:L28"/>
    <mergeCell ref="B29:L29"/>
    <mergeCell ref="B30:I30"/>
  </mergeCells>
  <hyperlinks>
    <hyperlink ref="B23" location="Nota" display="Ver Nota Informativa"/>
    <hyperlink ref="B65" location="Nota" display="Ver Nota Informativa"/>
    <hyperlink ref="B93" location="Nota" display="Ver Nota Informativa"/>
    <hyperlink ref="B119" location="Nota" display="Ver Nota Informativ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2"/>
  <sheetViews>
    <sheetView showGridLines="0" workbookViewId="0">
      <selection sqref="A1:XFD1048576"/>
    </sheetView>
  </sheetViews>
  <sheetFormatPr baseColWidth="10" defaultRowHeight="12.75" outlineLevelRow="1" x14ac:dyDescent="0.25"/>
  <cols>
    <col min="1" max="1" width="8" style="1" customWidth="1"/>
    <col min="2" max="2" width="56.140625" style="3" customWidth="1"/>
    <col min="3" max="3" width="20" style="3" customWidth="1"/>
    <col min="4" max="4" width="20.140625" style="3" customWidth="1"/>
    <col min="5" max="8" width="17.7109375" style="3" customWidth="1"/>
    <col min="9" max="9" width="21.85546875" style="3" customWidth="1"/>
    <col min="10" max="11" width="17.7109375" style="3" customWidth="1"/>
    <col min="12" max="12" width="18.85546875" style="3" customWidth="1"/>
    <col min="13" max="16384" width="11.42578125" style="1"/>
  </cols>
  <sheetData>
    <row r="1" spans="1:12" x14ac:dyDescent="0.25">
      <c r="A1" s="1" t="s">
        <v>0</v>
      </c>
      <c r="B1" s="2" t="s">
        <v>119</v>
      </c>
      <c r="C1" s="2"/>
    </row>
    <row r="2" spans="1:12" s="7" customFormat="1" ht="13.5" thickBot="1" x14ac:dyDescent="0.3">
      <c r="A2" s="4" t="s">
        <v>2</v>
      </c>
      <c r="B2" s="5"/>
      <c r="C2" s="5"/>
      <c r="D2" s="5"/>
      <c r="E2" s="5"/>
      <c r="F2" s="5"/>
      <c r="G2" s="6"/>
      <c r="H2" s="6"/>
      <c r="I2" s="6"/>
      <c r="J2" s="5"/>
      <c r="K2" s="5"/>
      <c r="L2" s="5"/>
    </row>
    <row r="3" spans="1:12" s="7" customFormat="1" ht="15.75" customHeight="1" thickTop="1" x14ac:dyDescent="0.25">
      <c r="A3" s="8"/>
      <c r="B3" s="9" t="s">
        <v>3</v>
      </c>
      <c r="C3" s="153" t="s">
        <v>4</v>
      </c>
      <c r="D3" s="154"/>
      <c r="E3" s="154"/>
      <c r="F3" s="154"/>
      <c r="G3" s="155"/>
      <c r="H3" s="153" t="s">
        <v>5</v>
      </c>
      <c r="I3" s="154"/>
      <c r="J3" s="154"/>
      <c r="K3" s="154"/>
      <c r="L3" s="155"/>
    </row>
    <row r="4" spans="1:12" s="7" customFormat="1" ht="28.5" customHeight="1" x14ac:dyDescent="0.25">
      <c r="A4" s="10"/>
      <c r="B4" s="11" t="s">
        <v>6</v>
      </c>
      <c r="C4" s="156"/>
      <c r="D4" s="157"/>
      <c r="E4" s="157"/>
      <c r="F4" s="157"/>
      <c r="G4" s="158"/>
      <c r="H4" s="156"/>
      <c r="I4" s="157"/>
      <c r="J4" s="157"/>
      <c r="K4" s="157"/>
      <c r="L4" s="158"/>
    </row>
    <row r="5" spans="1:12" s="16" customFormat="1" ht="30" customHeight="1" x14ac:dyDescent="0.25">
      <c r="A5" s="159" t="s">
        <v>7</v>
      </c>
      <c r="B5" s="161" t="s">
        <v>8</v>
      </c>
      <c r="C5" s="12" t="s">
        <v>9</v>
      </c>
      <c r="D5" s="12" t="s">
        <v>9</v>
      </c>
      <c r="E5" s="13" t="s">
        <v>10</v>
      </c>
      <c r="F5" s="14" t="s">
        <v>11</v>
      </c>
      <c r="G5" s="14" t="s">
        <v>11</v>
      </c>
      <c r="H5" s="15" t="s">
        <v>9</v>
      </c>
      <c r="I5" s="15" t="s">
        <v>9</v>
      </c>
      <c r="J5" s="13" t="s">
        <v>10</v>
      </c>
      <c r="K5" s="14" t="s">
        <v>11</v>
      </c>
      <c r="L5" s="14" t="s">
        <v>11</v>
      </c>
    </row>
    <row r="6" spans="1:12" s="16" customFormat="1" x14ac:dyDescent="0.25">
      <c r="A6" s="159"/>
      <c r="B6" s="161"/>
      <c r="C6" s="14"/>
      <c r="D6" s="139">
        <v>0.06</v>
      </c>
      <c r="E6" s="18">
        <v>0.1</v>
      </c>
      <c r="F6" s="19"/>
      <c r="G6" s="17" t="s">
        <v>120</v>
      </c>
      <c r="H6" s="17"/>
      <c r="I6" s="17" t="s">
        <v>120</v>
      </c>
      <c r="J6" s="18">
        <v>0.1</v>
      </c>
      <c r="K6" s="19"/>
      <c r="L6" s="17" t="s">
        <v>120</v>
      </c>
    </row>
    <row r="7" spans="1:12" s="16" customFormat="1" x14ac:dyDescent="0.25">
      <c r="A7" s="160"/>
      <c r="B7" s="162"/>
      <c r="C7" s="12" t="s">
        <v>12</v>
      </c>
      <c r="D7" s="12" t="s">
        <v>12</v>
      </c>
      <c r="E7" s="13" t="s">
        <v>12</v>
      </c>
      <c r="F7" s="14" t="s">
        <v>12</v>
      </c>
      <c r="G7" s="14" t="s">
        <v>12</v>
      </c>
      <c r="H7" s="20" t="s">
        <v>12</v>
      </c>
      <c r="I7" s="20" t="s">
        <v>12</v>
      </c>
      <c r="J7" s="13" t="s">
        <v>12</v>
      </c>
      <c r="K7" s="14" t="s">
        <v>12</v>
      </c>
      <c r="L7" s="14" t="s">
        <v>12</v>
      </c>
    </row>
    <row r="8" spans="1:12" ht="15.75" customHeight="1" x14ac:dyDescent="0.25">
      <c r="A8" s="21" t="s">
        <v>13</v>
      </c>
      <c r="B8" s="22" t="s">
        <v>14</v>
      </c>
      <c r="C8" s="23">
        <v>3630.32</v>
      </c>
      <c r="D8" s="23">
        <v>3874.42</v>
      </c>
      <c r="E8" s="24">
        <v>4544.4799999999996</v>
      </c>
      <c r="F8" s="25">
        <v>4700</v>
      </c>
      <c r="G8" s="26">
        <v>4879.92</v>
      </c>
      <c r="H8" s="27">
        <v>3630.32</v>
      </c>
      <c r="I8" s="27">
        <v>3874.42</v>
      </c>
      <c r="J8" s="28">
        <v>4544.4799999999996</v>
      </c>
      <c r="K8" s="29">
        <v>4700</v>
      </c>
      <c r="L8" s="26">
        <v>4879.92</v>
      </c>
    </row>
    <row r="9" spans="1:12" ht="15.75" customHeight="1" x14ac:dyDescent="0.25">
      <c r="A9" s="21" t="s">
        <v>15</v>
      </c>
      <c r="B9" s="22" t="s">
        <v>16</v>
      </c>
      <c r="C9" s="30" t="s">
        <v>17</v>
      </c>
      <c r="D9" s="30" t="s">
        <v>17</v>
      </c>
      <c r="E9" s="31" t="s">
        <v>17</v>
      </c>
      <c r="F9" s="32" t="s">
        <v>17</v>
      </c>
      <c r="G9" s="33" t="s">
        <v>17</v>
      </c>
      <c r="H9" s="34">
        <v>1213.5675225081191</v>
      </c>
      <c r="I9" s="34">
        <v>1213.5675225081191</v>
      </c>
      <c r="J9" s="31">
        <v>1092.21</v>
      </c>
      <c r="K9" s="32">
        <v>1754.4276765959401</v>
      </c>
      <c r="L9" s="33">
        <v>1614.07</v>
      </c>
    </row>
    <row r="10" spans="1:12" ht="15.75" customHeight="1" x14ac:dyDescent="0.25">
      <c r="A10" s="21" t="s">
        <v>18</v>
      </c>
      <c r="B10" s="22" t="s">
        <v>19</v>
      </c>
      <c r="C10" s="30" t="s">
        <v>20</v>
      </c>
      <c r="D10" s="30" t="s">
        <v>20</v>
      </c>
      <c r="E10" s="28" t="s">
        <v>20</v>
      </c>
      <c r="F10" s="28" t="s">
        <v>20</v>
      </c>
      <c r="G10" s="33" t="s">
        <v>20</v>
      </c>
      <c r="H10" s="34" t="s">
        <v>20</v>
      </c>
      <c r="I10" s="34" t="s">
        <v>20</v>
      </c>
      <c r="J10" s="28" t="s">
        <v>20</v>
      </c>
      <c r="K10" s="29" t="s">
        <v>20</v>
      </c>
      <c r="L10" s="33" t="s">
        <v>20</v>
      </c>
    </row>
    <row r="11" spans="1:12" ht="15.75" customHeight="1" x14ac:dyDescent="0.25">
      <c r="A11" s="21" t="s">
        <v>21</v>
      </c>
      <c r="B11" s="22" t="s">
        <v>22</v>
      </c>
      <c r="C11" s="35">
        <v>18.582266130890762</v>
      </c>
      <c r="D11" s="28">
        <v>18.582266130890762</v>
      </c>
      <c r="E11" s="28">
        <v>18.582266130890762</v>
      </c>
      <c r="F11" s="29">
        <v>18.582266130890762</v>
      </c>
      <c r="G11" s="26">
        <v>18.582266130890762</v>
      </c>
      <c r="H11" s="27">
        <v>18.582266130890762</v>
      </c>
      <c r="I11" s="28">
        <v>18.582266130890762</v>
      </c>
      <c r="J11" s="28">
        <v>18.582266130890762</v>
      </c>
      <c r="K11" s="29">
        <v>18.582266130890762</v>
      </c>
      <c r="L11" s="26">
        <v>18.582266130890762</v>
      </c>
    </row>
    <row r="12" spans="1:12" ht="15.75" customHeight="1" x14ac:dyDescent="0.25">
      <c r="A12" s="21" t="s">
        <v>23</v>
      </c>
      <c r="B12" s="22" t="s">
        <v>24</v>
      </c>
      <c r="C12" s="35">
        <v>7.2405999999999997</v>
      </c>
      <c r="D12" s="28">
        <v>7.2405999999999997</v>
      </c>
      <c r="E12" s="28">
        <v>7.2405999999999997</v>
      </c>
      <c r="F12" s="29">
        <v>7.2405999999999997</v>
      </c>
      <c r="G12" s="26">
        <v>7.2405999999999997</v>
      </c>
      <c r="H12" s="27">
        <v>7.2405999999999997</v>
      </c>
      <c r="I12" s="28">
        <v>7.2405999999999997</v>
      </c>
      <c r="J12" s="28">
        <v>7.2405999999999997</v>
      </c>
      <c r="K12" s="29">
        <v>7.2405999999999997</v>
      </c>
      <c r="L12" s="26">
        <v>7.2405999999999997</v>
      </c>
    </row>
    <row r="13" spans="1:12" ht="15.75" customHeight="1" x14ac:dyDescent="0.25">
      <c r="A13" s="21"/>
      <c r="B13" s="22" t="s">
        <v>25</v>
      </c>
      <c r="C13" s="35">
        <v>71.510000000000005</v>
      </c>
      <c r="D13" s="28">
        <v>71.510000000000005</v>
      </c>
      <c r="E13" s="28">
        <v>71.510000000000005</v>
      </c>
      <c r="F13" s="29">
        <v>71.510000000000005</v>
      </c>
      <c r="G13" s="26">
        <v>71.510000000000005</v>
      </c>
      <c r="H13" s="27">
        <v>71.510000000000005</v>
      </c>
      <c r="I13" s="28">
        <v>71.510000000000005</v>
      </c>
      <c r="J13" s="28">
        <v>71.510000000000005</v>
      </c>
      <c r="K13" s="29">
        <v>71.510000000000005</v>
      </c>
      <c r="L13" s="26">
        <v>71.510000000000005</v>
      </c>
    </row>
    <row r="14" spans="1:12" ht="15.75" customHeight="1" x14ac:dyDescent="0.25">
      <c r="A14" s="36" t="s">
        <v>26</v>
      </c>
      <c r="B14" s="37" t="s">
        <v>27</v>
      </c>
      <c r="C14" s="38">
        <v>3727.6528661308912</v>
      </c>
      <c r="D14" s="38">
        <v>3971.7528661308911</v>
      </c>
      <c r="E14" s="38">
        <v>4641.8128661308911</v>
      </c>
      <c r="F14" s="38">
        <v>4797.3328661308915</v>
      </c>
      <c r="G14" s="39">
        <v>4977.2528661308916</v>
      </c>
      <c r="H14" s="40">
        <v>4941.2203886390107</v>
      </c>
      <c r="I14" s="38">
        <v>5185.3203886390111</v>
      </c>
      <c r="J14" s="38">
        <v>5734.0228661308911</v>
      </c>
      <c r="K14" s="41">
        <v>6551.7605427268318</v>
      </c>
      <c r="L14" s="39">
        <v>6591.3228661308913</v>
      </c>
    </row>
    <row r="15" spans="1:12" ht="15.75" customHeight="1" x14ac:dyDescent="0.25">
      <c r="A15" s="21" t="s">
        <v>28</v>
      </c>
      <c r="B15" s="22" t="s">
        <v>29</v>
      </c>
      <c r="C15" s="35" t="s">
        <v>30</v>
      </c>
      <c r="D15" s="28" t="s">
        <v>30</v>
      </c>
      <c r="E15" s="28" t="s">
        <v>30</v>
      </c>
      <c r="F15" s="29" t="s">
        <v>30</v>
      </c>
      <c r="G15" s="26" t="s">
        <v>31</v>
      </c>
      <c r="H15" s="27" t="s">
        <v>30</v>
      </c>
      <c r="I15" s="28" t="s">
        <v>30</v>
      </c>
      <c r="J15" s="28" t="s">
        <v>30</v>
      </c>
      <c r="K15" s="29" t="s">
        <v>31</v>
      </c>
      <c r="L15" s="26" t="s">
        <v>31</v>
      </c>
    </row>
    <row r="16" spans="1:12" ht="15.75" customHeight="1" x14ac:dyDescent="0.25">
      <c r="A16" s="21" t="s">
        <v>32</v>
      </c>
      <c r="B16" s="42" t="s">
        <v>33</v>
      </c>
      <c r="C16" s="43" t="s">
        <v>34</v>
      </c>
      <c r="D16" s="24" t="s">
        <v>34</v>
      </c>
      <c r="E16" s="24" t="s">
        <v>34</v>
      </c>
      <c r="F16" s="25" t="s">
        <v>34</v>
      </c>
      <c r="G16" s="33" t="s">
        <v>34</v>
      </c>
      <c r="H16" s="43" t="s">
        <v>34</v>
      </c>
      <c r="I16" s="24" t="s">
        <v>34</v>
      </c>
      <c r="J16" s="24" t="s">
        <v>34</v>
      </c>
      <c r="K16" s="24" t="s">
        <v>34</v>
      </c>
      <c r="L16" s="33" t="s">
        <v>34</v>
      </c>
    </row>
    <row r="17" spans="1:14" ht="15.75" customHeight="1" x14ac:dyDescent="0.25">
      <c r="A17" s="36" t="s">
        <v>35</v>
      </c>
      <c r="B17" s="37" t="s">
        <v>36</v>
      </c>
      <c r="C17" s="44">
        <v>3727.6528661308912</v>
      </c>
      <c r="D17" s="45">
        <v>3971.7528661308911</v>
      </c>
      <c r="E17" s="45">
        <v>4641.8128661308911</v>
      </c>
      <c r="F17" s="45">
        <v>4797.3328661308915</v>
      </c>
      <c r="G17" s="39">
        <v>4977.2528661308916</v>
      </c>
      <c r="H17" s="40">
        <v>4941.2203886390107</v>
      </c>
      <c r="I17" s="45">
        <v>5185.3203886390111</v>
      </c>
      <c r="J17" s="45">
        <v>5734.0228661308911</v>
      </c>
      <c r="K17" s="46">
        <v>6551.7605427268318</v>
      </c>
      <c r="L17" s="39">
        <v>6591.3228661308913</v>
      </c>
    </row>
    <row r="18" spans="1:14" ht="15.75" customHeight="1" x14ac:dyDescent="0.25">
      <c r="A18" s="21" t="s">
        <v>37</v>
      </c>
      <c r="B18" s="22" t="s">
        <v>38</v>
      </c>
      <c r="C18" s="35" t="s">
        <v>30</v>
      </c>
      <c r="D18" s="28" t="s">
        <v>30</v>
      </c>
      <c r="E18" s="28" t="s">
        <v>30</v>
      </c>
      <c r="F18" s="29" t="s">
        <v>30</v>
      </c>
      <c r="G18" s="26" t="s">
        <v>31</v>
      </c>
      <c r="H18" s="27" t="s">
        <v>30</v>
      </c>
      <c r="I18" s="28" t="s">
        <v>30</v>
      </c>
      <c r="J18" s="28" t="s">
        <v>30</v>
      </c>
      <c r="K18" s="29" t="s">
        <v>31</v>
      </c>
      <c r="L18" s="26" t="s">
        <v>31</v>
      </c>
    </row>
    <row r="19" spans="1:14" ht="15.75" customHeight="1" x14ac:dyDescent="0.25">
      <c r="A19" s="21" t="s">
        <v>39</v>
      </c>
      <c r="B19" s="47" t="s">
        <v>40</v>
      </c>
      <c r="C19" s="48" t="s">
        <v>41</v>
      </c>
      <c r="D19" s="28" t="s">
        <v>41</v>
      </c>
      <c r="E19" s="28" t="s">
        <v>42</v>
      </c>
      <c r="F19" s="29" t="s">
        <v>41</v>
      </c>
      <c r="G19" s="26" t="s">
        <v>41</v>
      </c>
      <c r="H19" s="27" t="s">
        <v>41</v>
      </c>
      <c r="I19" s="28" t="s">
        <v>41</v>
      </c>
      <c r="J19" s="28" t="s">
        <v>42</v>
      </c>
      <c r="K19" s="29" t="s">
        <v>41</v>
      </c>
      <c r="L19" s="26" t="s">
        <v>41</v>
      </c>
    </row>
    <row r="20" spans="1:14" ht="15.75" customHeight="1" x14ac:dyDescent="0.25">
      <c r="A20" s="21" t="s">
        <v>43</v>
      </c>
      <c r="B20" s="47" t="s">
        <v>44</v>
      </c>
      <c r="C20" s="48" t="s">
        <v>45</v>
      </c>
      <c r="D20" s="28" t="s">
        <v>45</v>
      </c>
      <c r="E20" s="28" t="s">
        <v>45</v>
      </c>
      <c r="F20" s="29" t="s">
        <v>45</v>
      </c>
      <c r="G20" s="26" t="s">
        <v>45</v>
      </c>
      <c r="H20" s="27" t="s">
        <v>45</v>
      </c>
      <c r="I20" s="28" t="s">
        <v>45</v>
      </c>
      <c r="J20" s="28" t="s">
        <v>45</v>
      </c>
      <c r="K20" s="29" t="s">
        <v>45</v>
      </c>
      <c r="L20" s="26" t="s">
        <v>45</v>
      </c>
    </row>
    <row r="21" spans="1:14" ht="27.75" customHeight="1" thickBot="1" x14ac:dyDescent="0.3">
      <c r="A21" s="49" t="s">
        <v>46</v>
      </c>
      <c r="B21" s="50" t="s">
        <v>47</v>
      </c>
      <c r="C21" s="51"/>
      <c r="D21" s="52"/>
      <c r="E21" s="52"/>
      <c r="F21" s="53"/>
      <c r="G21" s="54"/>
      <c r="H21" s="55"/>
      <c r="I21" s="52"/>
      <c r="J21" s="52"/>
      <c r="K21" s="53"/>
      <c r="L21" s="54"/>
    </row>
    <row r="22" spans="1:14" s="59" customFormat="1" ht="13.5" thickTop="1" x14ac:dyDescent="0.25">
      <c r="A22" s="56"/>
      <c r="B22" s="57"/>
      <c r="C22" s="57"/>
      <c r="D22" s="58"/>
      <c r="E22" s="58"/>
      <c r="F22" s="58"/>
      <c r="G22" s="58"/>
      <c r="H22" s="58"/>
      <c r="I22" s="58"/>
      <c r="J22" s="58"/>
      <c r="K22" s="58"/>
      <c r="L22" s="58"/>
    </row>
    <row r="23" spans="1:14" x14ac:dyDescent="0.25">
      <c r="A23" s="60"/>
      <c r="B23" s="61" t="s">
        <v>48</v>
      </c>
      <c r="C23" s="61"/>
      <c r="D23" s="62"/>
      <c r="E23" s="62"/>
      <c r="F23" s="62"/>
      <c r="G23" s="62"/>
      <c r="H23" s="62"/>
      <c r="I23" s="62"/>
      <c r="J23" s="62"/>
      <c r="K23" s="62"/>
      <c r="L23" s="62"/>
      <c r="M23" s="3"/>
      <c r="N23" s="3"/>
    </row>
    <row r="24" spans="1:14" s="65" customFormat="1" ht="15" customHeight="1" x14ac:dyDescent="0.25">
      <c r="A24" s="63">
        <v>1</v>
      </c>
      <c r="B24" s="152" t="s">
        <v>49</v>
      </c>
      <c r="C24" s="152"/>
      <c r="D24" s="152"/>
      <c r="E24" s="152"/>
      <c r="F24" s="152"/>
      <c r="G24" s="152"/>
      <c r="H24" s="152"/>
      <c r="I24" s="152"/>
      <c r="J24" s="64"/>
      <c r="K24" s="64"/>
      <c r="L24" s="64"/>
    </row>
    <row r="25" spans="1:14" s="65" customFormat="1" ht="33.75" customHeight="1" x14ac:dyDescent="0.25">
      <c r="A25" s="63">
        <v>2</v>
      </c>
      <c r="B25" s="152" t="s">
        <v>50</v>
      </c>
      <c r="C25" s="152"/>
      <c r="D25" s="152"/>
      <c r="E25" s="152"/>
      <c r="F25" s="152"/>
      <c r="G25" s="152"/>
      <c r="H25" s="152"/>
      <c r="I25" s="152"/>
      <c r="J25" s="152"/>
      <c r="K25" s="152"/>
      <c r="L25" s="152"/>
    </row>
    <row r="26" spans="1:14" s="65" customFormat="1" ht="15" customHeight="1" x14ac:dyDescent="0.25">
      <c r="A26" s="66" t="s">
        <v>30</v>
      </c>
      <c r="B26" s="152" t="s">
        <v>51</v>
      </c>
      <c r="C26" s="152"/>
      <c r="D26" s="152"/>
      <c r="E26" s="152"/>
      <c r="F26" s="152"/>
      <c r="G26" s="152"/>
      <c r="H26" s="152"/>
      <c r="I26" s="152"/>
      <c r="J26" s="64"/>
      <c r="K26" s="64"/>
      <c r="L26" s="64"/>
    </row>
    <row r="27" spans="1:14" x14ac:dyDescent="0.25">
      <c r="A27" s="66" t="s">
        <v>20</v>
      </c>
      <c r="B27" s="152" t="s">
        <v>52</v>
      </c>
      <c r="C27" s="152"/>
      <c r="D27" s="152"/>
      <c r="E27" s="152"/>
      <c r="F27" s="152"/>
      <c r="G27" s="152"/>
      <c r="H27" s="152"/>
      <c r="I27" s="152"/>
      <c r="J27" s="152"/>
      <c r="K27" s="152"/>
      <c r="L27" s="152"/>
      <c r="M27" s="3"/>
      <c r="N27" s="3"/>
    </row>
    <row r="28" spans="1:14" ht="12.75" customHeight="1" x14ac:dyDescent="0.25">
      <c r="A28" s="66" t="s">
        <v>31</v>
      </c>
      <c r="B28" s="152" t="s">
        <v>53</v>
      </c>
      <c r="C28" s="152"/>
      <c r="D28" s="152"/>
      <c r="E28" s="152"/>
      <c r="F28" s="152"/>
      <c r="G28" s="152"/>
      <c r="H28" s="152"/>
      <c r="I28" s="152"/>
      <c r="J28" s="152"/>
      <c r="K28" s="152"/>
      <c r="L28" s="152"/>
      <c r="M28" s="3"/>
      <c r="N28" s="3"/>
    </row>
    <row r="29" spans="1:14" ht="19.5" customHeight="1" x14ac:dyDescent="0.25">
      <c r="A29" s="66" t="s">
        <v>34</v>
      </c>
      <c r="B29" s="152" t="s">
        <v>54</v>
      </c>
      <c r="C29" s="152"/>
      <c r="D29" s="152"/>
      <c r="E29" s="152"/>
      <c r="F29" s="152"/>
      <c r="G29" s="152"/>
      <c r="H29" s="152"/>
      <c r="I29" s="152"/>
      <c r="J29" s="152"/>
      <c r="K29" s="152"/>
      <c r="L29" s="152"/>
      <c r="M29" s="3"/>
      <c r="N29" s="3"/>
    </row>
    <row r="30" spans="1:14" ht="12.75" customHeight="1" x14ac:dyDescent="0.25">
      <c r="A30" s="66" t="s">
        <v>41</v>
      </c>
      <c r="B30" s="152" t="s">
        <v>55</v>
      </c>
      <c r="C30" s="152"/>
      <c r="D30" s="152"/>
      <c r="E30" s="152"/>
      <c r="F30" s="152"/>
      <c r="G30" s="152"/>
      <c r="H30" s="152"/>
      <c r="I30" s="152"/>
      <c r="J30" s="67"/>
      <c r="K30" s="67"/>
      <c r="L30" s="67"/>
      <c r="M30" s="3"/>
      <c r="N30" s="3"/>
    </row>
    <row r="31" spans="1:14" x14ac:dyDescent="0.25">
      <c r="A31" s="66" t="s">
        <v>45</v>
      </c>
      <c r="B31" s="152" t="s">
        <v>56</v>
      </c>
      <c r="C31" s="152"/>
      <c r="D31" s="152"/>
      <c r="E31" s="152"/>
      <c r="F31" s="152"/>
      <c r="G31" s="152"/>
      <c r="H31" s="152"/>
      <c r="I31" s="152"/>
      <c r="J31" s="152"/>
      <c r="K31" s="152"/>
      <c r="L31" s="152"/>
      <c r="M31" s="3"/>
      <c r="N31" s="3"/>
    </row>
    <row r="32" spans="1:14" x14ac:dyDescent="0.25">
      <c r="B32" s="68" t="s">
        <v>57</v>
      </c>
    </row>
    <row r="34" spans="1:12" s="7" customFormat="1" ht="13.5" thickBot="1" x14ac:dyDescent="0.3">
      <c r="A34" s="5"/>
      <c r="B34" s="5"/>
      <c r="C34" s="5"/>
      <c r="D34" s="5"/>
      <c r="E34" s="5"/>
      <c r="F34" s="5"/>
      <c r="G34" s="6"/>
      <c r="H34" s="6"/>
      <c r="I34" s="6"/>
      <c r="J34" s="5"/>
      <c r="K34" s="5"/>
      <c r="L34" s="5"/>
    </row>
    <row r="35" spans="1:12" s="7" customFormat="1" ht="31.5" customHeight="1" thickTop="1" x14ac:dyDescent="0.25">
      <c r="A35" s="69"/>
      <c r="B35" s="9" t="s">
        <v>58</v>
      </c>
      <c r="C35" s="153" t="s">
        <v>59</v>
      </c>
      <c r="D35" s="154"/>
      <c r="E35" s="154"/>
      <c r="F35" s="154"/>
      <c r="G35" s="155"/>
      <c r="H35" s="153" t="s">
        <v>60</v>
      </c>
      <c r="I35" s="154"/>
      <c r="J35" s="154"/>
      <c r="K35" s="154"/>
      <c r="L35" s="155"/>
    </row>
    <row r="36" spans="1:12" s="7" customFormat="1" ht="30" customHeight="1" x14ac:dyDescent="0.25">
      <c r="A36" s="10"/>
      <c r="B36" s="11" t="s">
        <v>61</v>
      </c>
      <c r="C36" s="156"/>
      <c r="D36" s="157"/>
      <c r="E36" s="157"/>
      <c r="F36" s="157"/>
      <c r="G36" s="158"/>
      <c r="H36" s="156"/>
      <c r="I36" s="157"/>
      <c r="J36" s="157"/>
      <c r="K36" s="157"/>
      <c r="L36" s="158"/>
    </row>
    <row r="37" spans="1:12" s="16" customFormat="1" ht="31.5" customHeight="1" x14ac:dyDescent="0.25">
      <c r="A37" s="159" t="s">
        <v>7</v>
      </c>
      <c r="B37" s="161" t="s">
        <v>8</v>
      </c>
      <c r="C37" s="12" t="s">
        <v>9</v>
      </c>
      <c r="D37" s="12" t="s">
        <v>9</v>
      </c>
      <c r="E37" s="13" t="s">
        <v>10</v>
      </c>
      <c r="F37" s="14" t="s">
        <v>11</v>
      </c>
      <c r="G37" s="14" t="s">
        <v>11</v>
      </c>
      <c r="H37" s="15" t="s">
        <v>9</v>
      </c>
      <c r="I37" s="15" t="s">
        <v>9</v>
      </c>
      <c r="J37" s="13" t="s">
        <v>10</v>
      </c>
      <c r="K37" s="14" t="s">
        <v>11</v>
      </c>
      <c r="L37" s="14" t="s">
        <v>11</v>
      </c>
    </row>
    <row r="38" spans="1:12" s="16" customFormat="1" x14ac:dyDescent="0.25">
      <c r="A38" s="159"/>
      <c r="B38" s="161"/>
      <c r="C38" s="14"/>
      <c r="D38" s="17">
        <v>0.08</v>
      </c>
      <c r="E38" s="18">
        <v>0.1</v>
      </c>
      <c r="F38" s="19"/>
      <c r="G38" s="17" t="s">
        <v>116</v>
      </c>
      <c r="H38" s="17"/>
      <c r="I38" s="17" t="s">
        <v>116</v>
      </c>
      <c r="J38" s="18">
        <v>0.1</v>
      </c>
      <c r="K38" s="19"/>
      <c r="L38" s="17" t="s">
        <v>116</v>
      </c>
    </row>
    <row r="39" spans="1:12" s="16" customFormat="1" x14ac:dyDescent="0.25">
      <c r="A39" s="160"/>
      <c r="B39" s="162"/>
      <c r="C39" s="12" t="s">
        <v>12</v>
      </c>
      <c r="D39" s="12" t="s">
        <v>12</v>
      </c>
      <c r="E39" s="13" t="s">
        <v>12</v>
      </c>
      <c r="F39" s="14" t="s">
        <v>12</v>
      </c>
      <c r="G39" s="14" t="s">
        <v>12</v>
      </c>
      <c r="H39" s="20" t="s">
        <v>12</v>
      </c>
      <c r="I39" s="20" t="s">
        <v>12</v>
      </c>
      <c r="J39" s="13" t="s">
        <v>12</v>
      </c>
      <c r="K39" s="14" t="s">
        <v>12</v>
      </c>
      <c r="L39" s="14" t="s">
        <v>12</v>
      </c>
    </row>
    <row r="40" spans="1:12" ht="14.25" customHeight="1" x14ac:dyDescent="0.25">
      <c r="A40" s="21" t="s">
        <v>13</v>
      </c>
      <c r="B40" s="22" t="s">
        <v>14</v>
      </c>
      <c r="C40" s="23">
        <v>3630.32</v>
      </c>
      <c r="D40" s="28">
        <v>3955.7799999999997</v>
      </c>
      <c r="E40" s="28">
        <v>4544.4799999999996</v>
      </c>
      <c r="F40" s="29">
        <v>4700</v>
      </c>
      <c r="G40" s="26">
        <v>4939.8900000000003</v>
      </c>
      <c r="H40" s="27">
        <v>3630.32</v>
      </c>
      <c r="I40" s="70">
        <v>3955.7799999999997</v>
      </c>
      <c r="J40" s="28">
        <v>4544.4799999999996</v>
      </c>
      <c r="K40" s="29">
        <v>4700</v>
      </c>
      <c r="L40" s="26">
        <v>4939.8900000000003</v>
      </c>
    </row>
    <row r="41" spans="1:12" ht="14.25" customHeight="1" x14ac:dyDescent="0.25">
      <c r="A41" s="21" t="s">
        <v>15</v>
      </c>
      <c r="B41" s="22" t="s">
        <v>16</v>
      </c>
      <c r="C41" s="30" t="s">
        <v>17</v>
      </c>
      <c r="D41" s="31" t="s">
        <v>17</v>
      </c>
      <c r="E41" s="31" t="s">
        <v>17</v>
      </c>
      <c r="F41" s="32" t="s">
        <v>17</v>
      </c>
      <c r="G41" s="33" t="s">
        <v>17</v>
      </c>
      <c r="H41" s="27">
        <v>1213.5675225081191</v>
      </c>
      <c r="I41" s="71">
        <v>1116.4821207074697</v>
      </c>
      <c r="J41" s="31">
        <v>1092.21</v>
      </c>
      <c r="K41" s="32">
        <v>1754.4276765959401</v>
      </c>
      <c r="L41" s="26">
        <v>1614.07</v>
      </c>
    </row>
    <row r="42" spans="1:12" ht="14.25" customHeight="1" x14ac:dyDescent="0.25">
      <c r="A42" s="21" t="s">
        <v>18</v>
      </c>
      <c r="B42" s="22" t="s">
        <v>19</v>
      </c>
      <c r="C42" s="30" t="s">
        <v>62</v>
      </c>
      <c r="D42" s="24" t="s">
        <v>62</v>
      </c>
      <c r="E42" s="24" t="s">
        <v>62</v>
      </c>
      <c r="F42" s="25" t="s">
        <v>62</v>
      </c>
      <c r="G42" s="33" t="s">
        <v>62</v>
      </c>
      <c r="H42" s="34" t="s">
        <v>62</v>
      </c>
      <c r="I42" s="72" t="s">
        <v>62</v>
      </c>
      <c r="J42" s="24" t="s">
        <v>62</v>
      </c>
      <c r="K42" s="25" t="s">
        <v>62</v>
      </c>
      <c r="L42" s="33" t="s">
        <v>62</v>
      </c>
    </row>
    <row r="43" spans="1:12" ht="14.25" customHeight="1" x14ac:dyDescent="0.25">
      <c r="A43" s="21" t="s">
        <v>21</v>
      </c>
      <c r="B43" s="22" t="s">
        <v>22</v>
      </c>
      <c r="C43" s="35">
        <v>18.582266130890762</v>
      </c>
      <c r="D43" s="28">
        <v>18.582266130890762</v>
      </c>
      <c r="E43" s="28">
        <v>18.582266130890762</v>
      </c>
      <c r="F43" s="29">
        <v>18.582266130890762</v>
      </c>
      <c r="G43" s="26">
        <v>18.582266130890762</v>
      </c>
      <c r="H43" s="27">
        <v>18.582266130890762</v>
      </c>
      <c r="I43" s="70">
        <v>18.582266130890762</v>
      </c>
      <c r="J43" s="28">
        <v>18.582266130890762</v>
      </c>
      <c r="K43" s="29">
        <v>18.582266130890762</v>
      </c>
      <c r="L43" s="26">
        <v>18.582266130890762</v>
      </c>
    </row>
    <row r="44" spans="1:12" ht="14.25" customHeight="1" x14ac:dyDescent="0.25">
      <c r="A44" s="21" t="s">
        <v>23</v>
      </c>
      <c r="B44" s="22" t="s">
        <v>24</v>
      </c>
      <c r="C44" s="35">
        <v>7.2405999999999997</v>
      </c>
      <c r="D44" s="28">
        <v>7.2405999999999997</v>
      </c>
      <c r="E44" s="28">
        <v>7.2405999999999997</v>
      </c>
      <c r="F44" s="29">
        <v>7.2405999999999997</v>
      </c>
      <c r="G44" s="26">
        <v>7.2405999999999997</v>
      </c>
      <c r="H44" s="27">
        <v>7.2405999999999997</v>
      </c>
      <c r="I44" s="70">
        <v>7.2405999999999997</v>
      </c>
      <c r="J44" s="28">
        <v>7.2405999999999997</v>
      </c>
      <c r="K44" s="29">
        <v>7.2405999999999997</v>
      </c>
      <c r="L44" s="26">
        <v>7.2405999999999997</v>
      </c>
    </row>
    <row r="45" spans="1:12" ht="14.25" customHeight="1" x14ac:dyDescent="0.25">
      <c r="A45" s="21"/>
      <c r="B45" s="22" t="s">
        <v>25</v>
      </c>
      <c r="C45" s="35">
        <v>71.510000000000005</v>
      </c>
      <c r="D45" s="28">
        <v>71.510000000000005</v>
      </c>
      <c r="E45" s="28">
        <v>71.510000000000005</v>
      </c>
      <c r="F45" s="29">
        <v>71.510000000000005</v>
      </c>
      <c r="G45" s="26">
        <v>71.510000000000005</v>
      </c>
      <c r="H45" s="27">
        <v>71.510000000000005</v>
      </c>
      <c r="I45" s="70">
        <v>71.510000000000005</v>
      </c>
      <c r="J45" s="28">
        <v>71.510000000000005</v>
      </c>
      <c r="K45" s="29">
        <v>71.510000000000005</v>
      </c>
      <c r="L45" s="26">
        <v>71.510000000000005</v>
      </c>
    </row>
    <row r="46" spans="1:12" ht="14.25" customHeight="1" x14ac:dyDescent="0.25">
      <c r="A46" s="36" t="s">
        <v>26</v>
      </c>
      <c r="B46" s="37" t="s">
        <v>27</v>
      </c>
      <c r="C46" s="73">
        <v>3727.6528661308912</v>
      </c>
      <c r="D46" s="45">
        <v>4053.1128661308908</v>
      </c>
      <c r="E46" s="45">
        <v>4641.8128661308911</v>
      </c>
      <c r="F46" s="46">
        <v>4797.3328661308915</v>
      </c>
      <c r="G46" s="39">
        <v>5037.2228661308918</v>
      </c>
      <c r="H46" s="40">
        <v>4941.2203886390107</v>
      </c>
      <c r="I46" s="74">
        <v>5169.5949868383614</v>
      </c>
      <c r="J46" s="45">
        <v>5734.0228661308911</v>
      </c>
      <c r="K46" s="46">
        <v>6551.7605427268318</v>
      </c>
      <c r="L46" s="39">
        <v>6651.2928661308915</v>
      </c>
    </row>
    <row r="47" spans="1:12" ht="14.25" customHeight="1" x14ac:dyDescent="0.25">
      <c r="A47" s="21" t="s">
        <v>28</v>
      </c>
      <c r="B47" s="22" t="s">
        <v>29</v>
      </c>
      <c r="C47" s="30" t="s">
        <v>30</v>
      </c>
      <c r="D47" s="28" t="s">
        <v>30</v>
      </c>
      <c r="E47" s="28" t="s">
        <v>30</v>
      </c>
      <c r="F47" s="29" t="s">
        <v>30</v>
      </c>
      <c r="G47" s="26" t="s">
        <v>30</v>
      </c>
      <c r="H47" s="27" t="s">
        <v>30</v>
      </c>
      <c r="I47" s="70" t="s">
        <v>30</v>
      </c>
      <c r="J47" s="28" t="s">
        <v>30</v>
      </c>
      <c r="K47" s="29" t="s">
        <v>30</v>
      </c>
      <c r="L47" s="26" t="s">
        <v>30</v>
      </c>
    </row>
    <row r="48" spans="1:12" ht="14.25" customHeight="1" x14ac:dyDescent="0.25">
      <c r="A48" s="21" t="s">
        <v>63</v>
      </c>
      <c r="B48" s="22" t="s">
        <v>64</v>
      </c>
      <c r="C48" s="30" t="s">
        <v>31</v>
      </c>
      <c r="D48" s="24" t="s">
        <v>31</v>
      </c>
      <c r="E48" s="24" t="s">
        <v>31</v>
      </c>
      <c r="F48" s="25" t="s">
        <v>31</v>
      </c>
      <c r="G48" s="33" t="s">
        <v>31</v>
      </c>
      <c r="H48" s="34" t="s">
        <v>31</v>
      </c>
      <c r="I48" s="72" t="s">
        <v>31</v>
      </c>
      <c r="J48" s="24" t="s">
        <v>31</v>
      </c>
      <c r="K48" s="25" t="s">
        <v>31</v>
      </c>
      <c r="L48" s="33" t="s">
        <v>31</v>
      </c>
    </row>
    <row r="49" spans="1:12" ht="14.25" customHeight="1" x14ac:dyDescent="0.25">
      <c r="A49" s="21" t="s">
        <v>32</v>
      </c>
      <c r="B49" s="22" t="s">
        <v>33</v>
      </c>
      <c r="C49" s="30" t="s">
        <v>34</v>
      </c>
      <c r="D49" s="28" t="s">
        <v>34</v>
      </c>
      <c r="E49" s="28" t="s">
        <v>34</v>
      </c>
      <c r="F49" s="29" t="s">
        <v>34</v>
      </c>
      <c r="G49" s="26" t="s">
        <v>34</v>
      </c>
      <c r="H49" s="27" t="s">
        <v>34</v>
      </c>
      <c r="I49" s="70" t="s">
        <v>34</v>
      </c>
      <c r="J49" s="28" t="s">
        <v>34</v>
      </c>
      <c r="K49" s="29" t="s">
        <v>34</v>
      </c>
      <c r="L49" s="26" t="s">
        <v>34</v>
      </c>
    </row>
    <row r="50" spans="1:12" ht="14.25" customHeight="1" x14ac:dyDescent="0.25">
      <c r="A50" s="36" t="s">
        <v>35</v>
      </c>
      <c r="B50" s="37" t="s">
        <v>36</v>
      </c>
      <c r="C50" s="45">
        <v>3727.6528661308912</v>
      </c>
      <c r="D50" s="45">
        <v>4053.1128661308908</v>
      </c>
      <c r="E50" s="45">
        <v>4641.8128661308911</v>
      </c>
      <c r="F50" s="46">
        <v>4797.3328661308915</v>
      </c>
      <c r="G50" s="39">
        <v>5037.2228661308918</v>
      </c>
      <c r="H50" s="40">
        <v>4941.2203886390107</v>
      </c>
      <c r="I50" s="74">
        <v>5169.5949868383614</v>
      </c>
      <c r="J50" s="45">
        <v>5734.0228661308911</v>
      </c>
      <c r="K50" s="46">
        <v>6551.7605427268318</v>
      </c>
      <c r="L50" s="39">
        <v>6651.2928661308915</v>
      </c>
    </row>
    <row r="51" spans="1:12" ht="14.25" customHeight="1" x14ac:dyDescent="0.25">
      <c r="A51" s="21" t="s">
        <v>37</v>
      </c>
      <c r="B51" s="22" t="s">
        <v>38</v>
      </c>
      <c r="C51" s="30" t="s">
        <v>30</v>
      </c>
      <c r="D51" s="28" t="s">
        <v>30</v>
      </c>
      <c r="E51" s="28" t="s">
        <v>30</v>
      </c>
      <c r="F51" s="29" t="s">
        <v>30</v>
      </c>
      <c r="G51" s="26" t="s">
        <v>30</v>
      </c>
      <c r="H51" s="27" t="s">
        <v>30</v>
      </c>
      <c r="I51" s="70" t="s">
        <v>30</v>
      </c>
      <c r="J51" s="28" t="s">
        <v>30</v>
      </c>
      <c r="K51" s="29" t="s">
        <v>30</v>
      </c>
      <c r="L51" s="26" t="s">
        <v>30</v>
      </c>
    </row>
    <row r="52" spans="1:12" ht="14.25" customHeight="1" x14ac:dyDescent="0.25">
      <c r="A52" s="21" t="s">
        <v>39</v>
      </c>
      <c r="B52" s="47" t="s">
        <v>40</v>
      </c>
      <c r="C52" s="27" t="s">
        <v>41</v>
      </c>
      <c r="D52" s="24" t="s">
        <v>41</v>
      </c>
      <c r="E52" s="24" t="s">
        <v>42</v>
      </c>
      <c r="F52" s="25" t="s">
        <v>41</v>
      </c>
      <c r="G52" s="26" t="s">
        <v>41</v>
      </c>
      <c r="H52" s="27" t="s">
        <v>41</v>
      </c>
      <c r="I52" s="72" t="s">
        <v>41</v>
      </c>
      <c r="J52" s="24" t="s">
        <v>42</v>
      </c>
      <c r="K52" s="25" t="s">
        <v>41</v>
      </c>
      <c r="L52" s="26" t="s">
        <v>41</v>
      </c>
    </row>
    <row r="53" spans="1:12" ht="14.25" customHeight="1" x14ac:dyDescent="0.25">
      <c r="A53" s="21" t="s">
        <v>43</v>
      </c>
      <c r="B53" s="22" t="s">
        <v>65</v>
      </c>
      <c r="C53" s="30" t="s">
        <v>45</v>
      </c>
      <c r="D53" s="24" t="s">
        <v>45</v>
      </c>
      <c r="E53" s="24" t="s">
        <v>45</v>
      </c>
      <c r="F53" s="25" t="s">
        <v>45</v>
      </c>
      <c r="G53" s="33" t="s">
        <v>45</v>
      </c>
      <c r="H53" s="34" t="s">
        <v>45</v>
      </c>
      <c r="I53" s="72" t="s">
        <v>45</v>
      </c>
      <c r="J53" s="24" t="s">
        <v>45</v>
      </c>
      <c r="K53" s="25" t="s">
        <v>45</v>
      </c>
      <c r="L53" s="33" t="s">
        <v>45</v>
      </c>
    </row>
    <row r="54" spans="1:12" ht="14.25" customHeight="1" thickBot="1" x14ac:dyDescent="0.3">
      <c r="A54" s="49" t="s">
        <v>46</v>
      </c>
      <c r="B54" s="50" t="s">
        <v>47</v>
      </c>
      <c r="C54" s="75"/>
      <c r="D54" s="52"/>
      <c r="E54" s="52"/>
      <c r="F54" s="53"/>
      <c r="G54" s="54"/>
      <c r="H54" s="55"/>
      <c r="I54" s="76"/>
      <c r="J54" s="52"/>
      <c r="K54" s="53"/>
      <c r="L54" s="54"/>
    </row>
    <row r="55" spans="1:12" s="59" customFormat="1" ht="13.5" thickTop="1" x14ac:dyDescent="0.25">
      <c r="A55" s="56"/>
      <c r="B55" s="57"/>
      <c r="C55" s="57"/>
      <c r="D55" s="58"/>
      <c r="E55" s="58"/>
      <c r="F55" s="58"/>
      <c r="G55" s="58"/>
      <c r="H55" s="58"/>
      <c r="I55" s="58"/>
      <c r="J55" s="58"/>
      <c r="K55" s="58"/>
      <c r="L55" s="58"/>
    </row>
    <row r="56" spans="1:12" s="59" customFormat="1" x14ac:dyDescent="0.25">
      <c r="A56" s="60" t="s">
        <v>62</v>
      </c>
      <c r="B56" s="77" t="s">
        <v>66</v>
      </c>
      <c r="C56" s="77"/>
      <c r="D56" s="78"/>
      <c r="E56" s="78"/>
      <c r="F56" s="78"/>
      <c r="G56" s="78"/>
      <c r="H56" s="78"/>
      <c r="I56" s="78"/>
      <c r="J56" s="58"/>
      <c r="K56" s="58"/>
      <c r="L56" s="58"/>
    </row>
    <row r="57" spans="1:12" s="79" customFormat="1" ht="15" x14ac:dyDescent="0.25">
      <c r="A57" s="66"/>
      <c r="B57" s="152" t="s">
        <v>67</v>
      </c>
      <c r="C57" s="152"/>
      <c r="D57" s="152"/>
      <c r="E57" s="152"/>
      <c r="F57" s="152"/>
      <c r="G57" s="152"/>
      <c r="H57" s="152"/>
      <c r="I57" s="152"/>
    </row>
    <row r="58" spans="1:12" s="82" customFormat="1" ht="15" x14ac:dyDescent="0.25">
      <c r="A58" s="63">
        <v>1</v>
      </c>
      <c r="B58" s="152" t="s">
        <v>68</v>
      </c>
      <c r="C58" s="152"/>
      <c r="D58" s="152"/>
      <c r="E58" s="152"/>
      <c r="F58" s="152"/>
      <c r="G58" s="152"/>
      <c r="H58" s="80"/>
      <c r="I58" s="80"/>
      <c r="J58" s="81"/>
      <c r="K58" s="81"/>
      <c r="L58" s="81"/>
    </row>
    <row r="59" spans="1:12" s="65" customFormat="1" ht="15" customHeight="1" x14ac:dyDescent="0.25">
      <c r="A59" s="66" t="s">
        <v>30</v>
      </c>
      <c r="B59" s="152" t="s">
        <v>69</v>
      </c>
      <c r="C59" s="152"/>
      <c r="D59" s="152"/>
      <c r="E59" s="152"/>
      <c r="F59" s="152"/>
      <c r="G59" s="152"/>
      <c r="H59" s="152"/>
      <c r="I59" s="152"/>
    </row>
    <row r="60" spans="1:12" s="83" customFormat="1" ht="15" x14ac:dyDescent="0.25">
      <c r="A60" s="66" t="s">
        <v>20</v>
      </c>
      <c r="B60" s="152" t="s">
        <v>53</v>
      </c>
      <c r="C60" s="152"/>
      <c r="D60" s="152"/>
      <c r="E60" s="152"/>
      <c r="F60" s="152"/>
      <c r="G60" s="152"/>
      <c r="H60" s="152"/>
      <c r="I60" s="152"/>
    </row>
    <row r="61" spans="1:12" s="79" customFormat="1" ht="15" x14ac:dyDescent="0.25">
      <c r="A61" s="66" t="s">
        <v>31</v>
      </c>
      <c r="B61" s="152" t="s">
        <v>70</v>
      </c>
      <c r="C61" s="152"/>
      <c r="D61" s="152"/>
      <c r="E61" s="152"/>
      <c r="F61" s="152"/>
      <c r="G61" s="152"/>
      <c r="H61" s="152"/>
      <c r="I61" s="152"/>
    </row>
    <row r="62" spans="1:12" s="83" customFormat="1" ht="15" x14ac:dyDescent="0.25">
      <c r="A62" s="66" t="s">
        <v>34</v>
      </c>
      <c r="B62" s="152" t="s">
        <v>54</v>
      </c>
      <c r="C62" s="152"/>
      <c r="D62" s="152"/>
      <c r="E62" s="152"/>
      <c r="F62" s="152"/>
      <c r="G62" s="152"/>
      <c r="H62" s="152"/>
      <c r="I62" s="152"/>
    </row>
    <row r="63" spans="1:12" s="83" customFormat="1" ht="24" customHeight="1" x14ac:dyDescent="0.25">
      <c r="A63" s="66" t="s">
        <v>41</v>
      </c>
      <c r="B63" s="152" t="s">
        <v>55</v>
      </c>
      <c r="C63" s="152"/>
      <c r="D63" s="152"/>
      <c r="E63" s="152"/>
      <c r="F63" s="152"/>
      <c r="G63" s="152"/>
      <c r="H63" s="152"/>
      <c r="I63" s="152"/>
    </row>
    <row r="64" spans="1:12" s="79" customFormat="1" ht="15" x14ac:dyDescent="0.25">
      <c r="A64" s="66" t="s">
        <v>45</v>
      </c>
      <c r="B64" s="152" t="s">
        <v>71</v>
      </c>
      <c r="C64" s="152"/>
      <c r="D64" s="152"/>
      <c r="E64" s="152"/>
      <c r="F64" s="152"/>
      <c r="G64" s="152"/>
      <c r="H64" s="152"/>
      <c r="I64" s="152"/>
    </row>
    <row r="65" spans="1:12" x14ac:dyDescent="0.25">
      <c r="B65" s="84" t="s">
        <v>48</v>
      </c>
      <c r="C65" s="84"/>
    </row>
    <row r="66" spans="1:12" x14ac:dyDescent="0.25">
      <c r="B66" s="68" t="s">
        <v>57</v>
      </c>
    </row>
    <row r="67" spans="1:12" x14ac:dyDescent="0.25">
      <c r="B67" s="68"/>
    </row>
    <row r="68" spans="1:12" s="88" customFormat="1" ht="15.75" customHeight="1" x14ac:dyDescent="0.25">
      <c r="A68" s="85"/>
      <c r="B68" s="164" t="s">
        <v>72</v>
      </c>
      <c r="C68" s="164"/>
      <c r="D68" s="164"/>
      <c r="E68" s="164"/>
      <c r="F68" s="86"/>
      <c r="G68" s="87"/>
      <c r="H68" s="87"/>
      <c r="I68" s="87"/>
      <c r="J68" s="85"/>
      <c r="K68" s="85"/>
      <c r="L68" s="85"/>
    </row>
    <row r="69" spans="1:12" s="88" customFormat="1" ht="15.75" customHeight="1" x14ac:dyDescent="0.25">
      <c r="A69" s="85"/>
      <c r="B69" s="86"/>
      <c r="C69" s="86"/>
      <c r="D69" s="86"/>
      <c r="E69" s="86"/>
      <c r="F69" s="86"/>
      <c r="G69" s="87"/>
      <c r="H69" s="87"/>
      <c r="I69" s="87"/>
      <c r="J69" s="85"/>
      <c r="K69" s="85"/>
      <c r="L69" s="85"/>
    </row>
    <row r="70" spans="1:12" s="88" customFormat="1" ht="15.75" x14ac:dyDescent="0.25">
      <c r="A70" s="85"/>
      <c r="B70" s="89" t="s">
        <v>119</v>
      </c>
      <c r="C70" s="89"/>
      <c r="D70" s="85"/>
      <c r="E70" s="85"/>
      <c r="F70" s="85"/>
      <c r="G70" s="87"/>
      <c r="H70" s="87"/>
      <c r="I70" s="87"/>
      <c r="J70" s="85"/>
      <c r="K70" s="85"/>
      <c r="L70" s="85"/>
    </row>
    <row r="71" spans="1:12" s="88" customFormat="1" ht="13.5" thickBot="1" x14ac:dyDescent="0.3">
      <c r="A71" s="85"/>
      <c r="B71" s="90"/>
      <c r="C71" s="90"/>
      <c r="D71" s="85"/>
      <c r="E71" s="85"/>
      <c r="F71" s="85"/>
      <c r="G71" s="87"/>
      <c r="H71" s="87"/>
      <c r="I71" s="87"/>
      <c r="J71" s="85"/>
      <c r="K71" s="85"/>
      <c r="L71" s="85"/>
    </row>
    <row r="72" spans="1:12" s="7" customFormat="1" ht="27.75" customHeight="1" thickTop="1" x14ac:dyDescent="0.25">
      <c r="A72" s="91"/>
      <c r="B72" s="9" t="s">
        <v>73</v>
      </c>
      <c r="C72" s="165" t="s">
        <v>59</v>
      </c>
      <c r="D72" s="166"/>
      <c r="E72" s="165" t="s">
        <v>74</v>
      </c>
      <c r="F72" s="166"/>
      <c r="G72" s="79"/>
      <c r="H72" s="79"/>
      <c r="I72" s="79"/>
      <c r="J72" s="92"/>
    </row>
    <row r="73" spans="1:12" s="7" customFormat="1" ht="27.75" customHeight="1" x14ac:dyDescent="0.25">
      <c r="A73" s="10"/>
      <c r="B73" s="11"/>
      <c r="C73" s="167"/>
      <c r="D73" s="168"/>
      <c r="E73" s="167"/>
      <c r="F73" s="168"/>
      <c r="G73" s="79"/>
      <c r="H73" s="79"/>
      <c r="I73" s="79"/>
      <c r="J73" s="92"/>
    </row>
    <row r="74" spans="1:12" s="16" customFormat="1" ht="27.75" customHeight="1" x14ac:dyDescent="0.25">
      <c r="A74" s="159" t="s">
        <v>7</v>
      </c>
      <c r="B74" s="161" t="s">
        <v>8</v>
      </c>
      <c r="C74" s="12" t="s">
        <v>75</v>
      </c>
      <c r="D74" s="14" t="s">
        <v>76</v>
      </c>
      <c r="E74" s="15" t="s">
        <v>75</v>
      </c>
      <c r="F74" s="14" t="s">
        <v>76</v>
      </c>
      <c r="G74" s="93"/>
      <c r="H74" s="93"/>
      <c r="I74" s="94"/>
    </row>
    <row r="75" spans="1:12" s="16" customFormat="1" ht="15" x14ac:dyDescent="0.25">
      <c r="A75" s="160"/>
      <c r="B75" s="162"/>
      <c r="C75" s="12" t="s">
        <v>12</v>
      </c>
      <c r="D75" s="14" t="s">
        <v>12</v>
      </c>
      <c r="E75" s="20" t="s">
        <v>12</v>
      </c>
      <c r="F75" s="14" t="s">
        <v>12</v>
      </c>
      <c r="G75" s="93"/>
      <c r="H75" s="93"/>
      <c r="I75" s="94"/>
    </row>
    <row r="76" spans="1:12" ht="15.75" customHeight="1" x14ac:dyDescent="0.25">
      <c r="A76" s="21" t="s">
        <v>13</v>
      </c>
      <c r="B76" s="22" t="s">
        <v>14</v>
      </c>
      <c r="C76" s="95">
        <v>3233.1629920000005</v>
      </c>
      <c r="D76" s="33">
        <v>3138.8824469400001</v>
      </c>
      <c r="E76" s="95">
        <v>3630.32</v>
      </c>
      <c r="F76" s="26">
        <v>3978.5699999999997</v>
      </c>
      <c r="G76" s="79"/>
      <c r="H76" s="79"/>
      <c r="I76" s="92"/>
      <c r="J76" s="1"/>
      <c r="K76" s="1"/>
      <c r="L76" s="1"/>
    </row>
    <row r="77" spans="1:12" ht="15.75" customHeight="1" x14ac:dyDescent="0.25">
      <c r="A77" s="21" t="s">
        <v>15</v>
      </c>
      <c r="B77" s="22" t="s">
        <v>16</v>
      </c>
      <c r="C77" s="95" t="s">
        <v>17</v>
      </c>
      <c r="D77" s="26" t="s">
        <v>17</v>
      </c>
      <c r="E77" s="95">
        <v>1213.5675225081191</v>
      </c>
      <c r="F77" s="26">
        <v>1189.3</v>
      </c>
      <c r="G77" s="79"/>
      <c r="H77" s="79"/>
      <c r="I77" s="92"/>
      <c r="J77" s="1"/>
      <c r="K77" s="1"/>
      <c r="L77" s="1"/>
    </row>
    <row r="78" spans="1:12" ht="15.75" customHeight="1" x14ac:dyDescent="0.25">
      <c r="A78" s="21" t="s">
        <v>18</v>
      </c>
      <c r="B78" s="22" t="s">
        <v>77</v>
      </c>
      <c r="C78" s="96" t="s">
        <v>78</v>
      </c>
      <c r="D78" s="97" t="s">
        <v>78</v>
      </c>
      <c r="E78" s="96" t="s">
        <v>78</v>
      </c>
      <c r="F78" s="97" t="s">
        <v>78</v>
      </c>
      <c r="G78" s="79"/>
      <c r="H78" s="79"/>
      <c r="I78" s="92"/>
      <c r="J78" s="1"/>
      <c r="K78" s="1"/>
      <c r="L78" s="1"/>
    </row>
    <row r="79" spans="1:12" ht="15.75" customHeight="1" x14ac:dyDescent="0.25">
      <c r="A79" s="21" t="s">
        <v>21</v>
      </c>
      <c r="B79" s="22" t="s">
        <v>22</v>
      </c>
      <c r="C79" s="95">
        <v>18.582266130890762</v>
      </c>
      <c r="D79" s="26">
        <v>18.582266130890762</v>
      </c>
      <c r="E79" s="95">
        <v>18.582266130890762</v>
      </c>
      <c r="F79" s="26">
        <v>18.582266130890762</v>
      </c>
      <c r="G79" s="79"/>
      <c r="H79" s="79"/>
      <c r="I79" s="92"/>
      <c r="J79" s="1"/>
      <c r="K79" s="1"/>
      <c r="L79" s="1"/>
    </row>
    <row r="80" spans="1:12" ht="15.75" customHeight="1" x14ac:dyDescent="0.25">
      <c r="A80" s="21" t="s">
        <v>79</v>
      </c>
      <c r="B80" s="22" t="s">
        <v>80</v>
      </c>
      <c r="C80" s="95">
        <v>88.98</v>
      </c>
      <c r="D80" s="26">
        <v>88.98</v>
      </c>
      <c r="E80" s="95">
        <v>88.98</v>
      </c>
      <c r="F80" s="26">
        <v>88.98</v>
      </c>
      <c r="G80" s="79"/>
      <c r="H80" s="79"/>
      <c r="I80" s="92"/>
      <c r="J80" s="1"/>
      <c r="K80" s="1"/>
      <c r="L80" s="1"/>
    </row>
    <row r="81" spans="1:14" ht="15.75" customHeight="1" x14ac:dyDescent="0.25">
      <c r="A81" s="21" t="s">
        <v>23</v>
      </c>
      <c r="B81" s="22" t="s">
        <v>81</v>
      </c>
      <c r="C81" s="95">
        <v>11.160667999999999</v>
      </c>
      <c r="D81" s="26">
        <v>11.160667999999999</v>
      </c>
      <c r="E81" s="95">
        <v>11.160667999999999</v>
      </c>
      <c r="F81" s="26">
        <v>11.160667999999999</v>
      </c>
      <c r="G81" s="79"/>
      <c r="H81" s="79"/>
      <c r="I81" s="92"/>
      <c r="J81" s="1"/>
      <c r="K81" s="1"/>
      <c r="L81" s="1"/>
    </row>
    <row r="82" spans="1:14" ht="15.75" customHeight="1" x14ac:dyDescent="0.25">
      <c r="A82" s="21"/>
      <c r="B82" s="22" t="s">
        <v>25</v>
      </c>
      <c r="C82" s="95">
        <v>71.510000000000005</v>
      </c>
      <c r="D82" s="26">
        <v>71.510000000000005</v>
      </c>
      <c r="E82" s="95">
        <v>71.510000000000005</v>
      </c>
      <c r="F82" s="26">
        <v>71.510000000000005</v>
      </c>
      <c r="G82" s="79"/>
      <c r="H82" s="79"/>
      <c r="I82" s="92"/>
      <c r="J82" s="1"/>
      <c r="K82" s="1"/>
      <c r="L82" s="1"/>
    </row>
    <row r="83" spans="1:14" ht="15.75" customHeight="1" x14ac:dyDescent="0.25">
      <c r="A83" s="36" t="s">
        <v>26</v>
      </c>
      <c r="B83" s="37" t="s">
        <v>27</v>
      </c>
      <c r="C83" s="98">
        <v>3820.5529341308911</v>
      </c>
      <c r="D83" s="39">
        <v>3571.2818051508902</v>
      </c>
      <c r="E83" s="98">
        <v>5034.1204566390106</v>
      </c>
      <c r="F83" s="39">
        <v>5358.1029341308913</v>
      </c>
      <c r="G83" s="79"/>
      <c r="H83" s="79"/>
      <c r="I83" s="92"/>
      <c r="J83" s="1"/>
      <c r="K83" s="1"/>
      <c r="L83" s="1"/>
    </row>
    <row r="84" spans="1:14" ht="15.75" customHeight="1" x14ac:dyDescent="0.25">
      <c r="A84" s="21" t="s">
        <v>28</v>
      </c>
      <c r="B84" s="22" t="s">
        <v>29</v>
      </c>
      <c r="C84" s="95" t="s">
        <v>118</v>
      </c>
      <c r="D84" s="26" t="s">
        <v>118</v>
      </c>
      <c r="E84" s="95" t="s">
        <v>30</v>
      </c>
      <c r="F84" s="26" t="s">
        <v>30</v>
      </c>
      <c r="G84" s="79"/>
      <c r="H84" s="79"/>
      <c r="I84" s="92"/>
      <c r="J84" s="1"/>
      <c r="K84" s="1"/>
      <c r="L84" s="1"/>
    </row>
    <row r="85" spans="1:14" ht="15.75" customHeight="1" x14ac:dyDescent="0.25">
      <c r="A85" s="21" t="s">
        <v>63</v>
      </c>
      <c r="B85" s="22" t="s">
        <v>82</v>
      </c>
      <c r="C85" s="99" t="s">
        <v>31</v>
      </c>
      <c r="D85" s="33" t="s">
        <v>31</v>
      </c>
      <c r="E85" s="99" t="s">
        <v>31</v>
      </c>
      <c r="F85" s="26" t="s">
        <v>31</v>
      </c>
      <c r="G85" s="79"/>
      <c r="H85" s="79"/>
      <c r="I85" s="92"/>
      <c r="J85" s="1"/>
      <c r="K85" s="1"/>
      <c r="L85" s="1"/>
    </row>
    <row r="86" spans="1:14" ht="15.75" customHeight="1" x14ac:dyDescent="0.25">
      <c r="A86" s="21" t="s">
        <v>32</v>
      </c>
      <c r="B86" s="22" t="s">
        <v>83</v>
      </c>
      <c r="C86" s="95" t="s">
        <v>20</v>
      </c>
      <c r="D86" s="26" t="s">
        <v>20</v>
      </c>
      <c r="E86" s="95" t="s">
        <v>20</v>
      </c>
      <c r="F86" s="26" t="s">
        <v>20</v>
      </c>
      <c r="G86" s="79"/>
      <c r="H86" s="79"/>
      <c r="I86" s="92"/>
      <c r="J86" s="1"/>
      <c r="K86" s="1"/>
      <c r="L86" s="1"/>
    </row>
    <row r="87" spans="1:14" ht="15.75" customHeight="1" x14ac:dyDescent="0.25">
      <c r="A87" s="36" t="s">
        <v>35</v>
      </c>
      <c r="B87" s="37" t="s">
        <v>36</v>
      </c>
      <c r="C87" s="98">
        <v>3820.5529341308911</v>
      </c>
      <c r="D87" s="39">
        <v>3571.2818051508902</v>
      </c>
      <c r="E87" s="98">
        <v>5034.1204566390106</v>
      </c>
      <c r="F87" s="39">
        <v>5358.1029341308913</v>
      </c>
      <c r="G87" s="79"/>
      <c r="H87" s="79"/>
      <c r="I87" s="92"/>
      <c r="J87" s="1"/>
      <c r="K87" s="1"/>
      <c r="L87" s="1"/>
    </row>
    <row r="88" spans="1:14" ht="15.75" customHeight="1" x14ac:dyDescent="0.25">
      <c r="A88" s="21" t="s">
        <v>37</v>
      </c>
      <c r="B88" s="22" t="s">
        <v>38</v>
      </c>
      <c r="C88" s="95" t="s">
        <v>30</v>
      </c>
      <c r="D88" s="26" t="s">
        <v>30</v>
      </c>
      <c r="E88" s="70" t="s">
        <v>30</v>
      </c>
      <c r="F88" s="26" t="s">
        <v>30</v>
      </c>
      <c r="G88" s="79"/>
      <c r="H88" s="79"/>
      <c r="I88" s="92"/>
      <c r="J88" s="1"/>
      <c r="K88" s="1"/>
      <c r="L88" s="1"/>
    </row>
    <row r="89" spans="1:14" ht="15.75" customHeight="1" x14ac:dyDescent="0.25">
      <c r="A89" s="21" t="s">
        <v>39</v>
      </c>
      <c r="B89" s="47" t="s">
        <v>40</v>
      </c>
      <c r="C89" s="95" t="s">
        <v>34</v>
      </c>
      <c r="D89" s="26" t="s">
        <v>42</v>
      </c>
      <c r="E89" s="70" t="s">
        <v>20</v>
      </c>
      <c r="F89" s="26" t="s">
        <v>42</v>
      </c>
      <c r="G89" s="79"/>
      <c r="H89" s="79"/>
      <c r="I89" s="92"/>
      <c r="J89" s="1"/>
      <c r="K89" s="1"/>
      <c r="L89" s="1"/>
    </row>
    <row r="90" spans="1:14" ht="15.75" customHeight="1" x14ac:dyDescent="0.25">
      <c r="A90" s="21" t="s">
        <v>43</v>
      </c>
      <c r="B90" s="22" t="s">
        <v>65</v>
      </c>
      <c r="C90" s="99" t="s">
        <v>41</v>
      </c>
      <c r="D90" s="33" t="s">
        <v>41</v>
      </c>
      <c r="E90" s="72" t="s">
        <v>31</v>
      </c>
      <c r="F90" s="33" t="s">
        <v>31</v>
      </c>
      <c r="G90" s="79"/>
      <c r="H90" s="79"/>
      <c r="I90" s="92"/>
      <c r="J90" s="1"/>
      <c r="K90" s="1"/>
      <c r="L90" s="1"/>
    </row>
    <row r="91" spans="1:14" ht="27.75" customHeight="1" thickBot="1" x14ac:dyDescent="0.3">
      <c r="A91" s="49" t="s">
        <v>46</v>
      </c>
      <c r="B91" s="50" t="s">
        <v>47</v>
      </c>
      <c r="C91" s="100">
        <v>5582.9628573481423</v>
      </c>
      <c r="D91" s="54">
        <v>5052.4917283681407</v>
      </c>
      <c r="E91" s="100"/>
      <c r="F91" s="54"/>
      <c r="G91" s="79"/>
      <c r="H91" s="79"/>
      <c r="I91" s="92"/>
      <c r="J91" s="1"/>
      <c r="K91" s="1"/>
      <c r="L91" s="1"/>
    </row>
    <row r="92" spans="1:14" s="59" customFormat="1" ht="13.5" thickTop="1" x14ac:dyDescent="0.25">
      <c r="A92" s="56"/>
      <c r="B92" s="57"/>
      <c r="C92" s="57"/>
      <c r="D92" s="58"/>
      <c r="E92" s="58"/>
      <c r="F92" s="58"/>
      <c r="G92" s="58"/>
      <c r="H92" s="58"/>
      <c r="I92" s="58"/>
      <c r="J92" s="58"/>
      <c r="K92" s="58"/>
      <c r="L92" s="58"/>
    </row>
    <row r="93" spans="1:14" x14ac:dyDescent="0.25">
      <c r="A93" s="60"/>
      <c r="B93" s="84" t="s">
        <v>48</v>
      </c>
      <c r="C93" s="84"/>
      <c r="D93" s="62"/>
      <c r="E93" s="62"/>
      <c r="F93" s="62"/>
      <c r="G93" s="62"/>
      <c r="H93" s="62"/>
      <c r="I93" s="62"/>
      <c r="J93" s="62"/>
      <c r="K93" s="62"/>
      <c r="L93" s="62"/>
      <c r="M93" s="3"/>
      <c r="N93" s="3"/>
    </row>
    <row r="94" spans="1:14" ht="15" x14ac:dyDescent="0.25">
      <c r="A94" s="66" t="s">
        <v>30</v>
      </c>
      <c r="B94" s="152" t="s">
        <v>69</v>
      </c>
      <c r="C94" s="152"/>
      <c r="D94" s="152"/>
      <c r="E94" s="152"/>
      <c r="F94" s="152"/>
      <c r="G94" s="152"/>
      <c r="H94" s="152"/>
      <c r="I94" s="152"/>
      <c r="J94" s="79"/>
      <c r="K94" s="79"/>
      <c r="L94" s="79"/>
      <c r="M94" s="3"/>
      <c r="N94" s="3"/>
    </row>
    <row r="95" spans="1:14" s="83" customFormat="1" ht="15" x14ac:dyDescent="0.25">
      <c r="A95" s="66" t="s">
        <v>20</v>
      </c>
      <c r="B95" s="152" t="s">
        <v>54</v>
      </c>
      <c r="C95" s="152"/>
      <c r="D95" s="152"/>
      <c r="E95" s="152"/>
      <c r="F95" s="152"/>
      <c r="G95" s="152"/>
      <c r="H95" s="152"/>
      <c r="I95" s="152"/>
    </row>
    <row r="96" spans="1:14" s="83" customFormat="1" ht="15" x14ac:dyDescent="0.25">
      <c r="A96" s="66" t="s">
        <v>31</v>
      </c>
      <c r="B96" s="152" t="s">
        <v>84</v>
      </c>
      <c r="C96" s="152"/>
      <c r="D96" s="152"/>
      <c r="E96" s="152"/>
      <c r="F96" s="152"/>
      <c r="G96" s="152"/>
      <c r="H96" s="152"/>
      <c r="I96" s="152"/>
    </row>
    <row r="97" spans="1:14" s="83" customFormat="1" ht="15" x14ac:dyDescent="0.25">
      <c r="A97" s="66" t="s">
        <v>34</v>
      </c>
      <c r="B97" s="80" t="s">
        <v>85</v>
      </c>
      <c r="C97" s="80"/>
      <c r="D97" s="80"/>
      <c r="E97" s="80"/>
      <c r="F97" s="80"/>
      <c r="G97" s="80"/>
      <c r="H97" s="80"/>
      <c r="I97" s="80"/>
    </row>
    <row r="98" spans="1:14" s="83" customFormat="1" ht="15" x14ac:dyDescent="0.25">
      <c r="A98" s="66" t="s">
        <v>41</v>
      </c>
      <c r="B98" s="80" t="s">
        <v>85</v>
      </c>
      <c r="C98" s="80"/>
      <c r="D98" s="80"/>
      <c r="E98" s="80"/>
      <c r="F98" s="80"/>
      <c r="G98" s="80"/>
      <c r="H98" s="80"/>
      <c r="I98" s="80"/>
    </row>
    <row r="99" spans="1:14" ht="15" x14ac:dyDescent="0.25">
      <c r="A99" s="60" t="s">
        <v>78</v>
      </c>
      <c r="B99" s="80" t="s">
        <v>86</v>
      </c>
      <c r="C99" s="80"/>
      <c r="D99" s="58"/>
      <c r="E99" s="58"/>
      <c r="F99" s="58"/>
      <c r="G99" s="58"/>
      <c r="H99" s="58"/>
      <c r="I99" s="58"/>
      <c r="J99" s="79"/>
      <c r="K99" s="79"/>
      <c r="L99" s="79"/>
      <c r="M99" s="3"/>
      <c r="N99" s="3"/>
    </row>
    <row r="101" spans="1:14" ht="15.75" hidden="1" outlineLevel="1" x14ac:dyDescent="0.25">
      <c r="B101" s="89" t="s">
        <v>119</v>
      </c>
      <c r="C101" s="89"/>
    </row>
    <row r="102" spans="1:14" hidden="1" outlineLevel="1" x14ac:dyDescent="0.25">
      <c r="B102" s="90"/>
      <c r="C102" s="90"/>
    </row>
    <row r="103" spans="1:14" ht="25.5" hidden="1" customHeight="1" outlineLevel="1" x14ac:dyDescent="0.25">
      <c r="A103" s="169" t="s">
        <v>87</v>
      </c>
      <c r="B103" s="9" t="s">
        <v>73</v>
      </c>
      <c r="C103" s="101"/>
      <c r="D103" s="171" t="s">
        <v>88</v>
      </c>
      <c r="E103" s="173" t="s">
        <v>89</v>
      </c>
      <c r="F103" s="102"/>
    </row>
    <row r="104" spans="1:14" ht="25.5" hidden="1" customHeight="1" outlineLevel="1" x14ac:dyDescent="0.25">
      <c r="A104" s="170"/>
      <c r="B104" s="11" t="s">
        <v>90</v>
      </c>
      <c r="C104" s="103"/>
      <c r="D104" s="172"/>
      <c r="E104" s="174"/>
      <c r="F104" s="104"/>
    </row>
    <row r="105" spans="1:14" ht="16.5" hidden="1" customHeight="1" outlineLevel="1" x14ac:dyDescent="0.25">
      <c r="A105" s="105">
        <v>1</v>
      </c>
      <c r="B105" s="106" t="s">
        <v>91</v>
      </c>
      <c r="C105" s="107"/>
      <c r="D105" s="108">
        <v>3875.45</v>
      </c>
      <c r="E105" s="109">
        <v>3784.61</v>
      </c>
      <c r="F105" s="110"/>
    </row>
    <row r="106" spans="1:14" ht="16.5" hidden="1" customHeight="1" outlineLevel="1" x14ac:dyDescent="0.25">
      <c r="A106" s="105">
        <v>2</v>
      </c>
      <c r="B106" s="111" t="s">
        <v>92</v>
      </c>
      <c r="C106" s="112"/>
      <c r="D106" s="113">
        <v>88.98</v>
      </c>
      <c r="E106" s="114">
        <v>88.98</v>
      </c>
      <c r="F106" s="115"/>
    </row>
    <row r="107" spans="1:14" ht="16.5" hidden="1" customHeight="1" outlineLevel="1" x14ac:dyDescent="0.25">
      <c r="A107" s="105">
        <v>3</v>
      </c>
      <c r="B107" s="111" t="s">
        <v>93</v>
      </c>
      <c r="C107" s="112"/>
      <c r="D107" s="113">
        <v>18.582266130890762</v>
      </c>
      <c r="E107" s="114">
        <v>18.582266130890762</v>
      </c>
      <c r="F107" s="115"/>
    </row>
    <row r="108" spans="1:14" ht="16.5" hidden="1" customHeight="1" outlineLevel="1" x14ac:dyDescent="0.25">
      <c r="A108" s="105">
        <v>5</v>
      </c>
      <c r="B108" s="111" t="s">
        <v>94</v>
      </c>
      <c r="C108" s="112"/>
      <c r="D108" s="113">
        <v>3.5</v>
      </c>
      <c r="E108" s="114">
        <v>3.5</v>
      </c>
      <c r="F108" s="115"/>
    </row>
    <row r="109" spans="1:14" ht="16.5" hidden="1" customHeight="1" outlineLevel="1" x14ac:dyDescent="0.25">
      <c r="A109" s="105">
        <v>6</v>
      </c>
      <c r="B109" s="111" t="s">
        <v>25</v>
      </c>
      <c r="C109" s="112"/>
      <c r="D109" s="113">
        <v>71.510000000000005</v>
      </c>
      <c r="E109" s="114">
        <v>71.510000000000005</v>
      </c>
      <c r="F109" s="115"/>
    </row>
    <row r="110" spans="1:14" ht="16.5" hidden="1" customHeight="1" outlineLevel="1" x14ac:dyDescent="0.25">
      <c r="A110" s="116">
        <v>4</v>
      </c>
      <c r="B110" s="117" t="s">
        <v>95</v>
      </c>
      <c r="C110" s="118"/>
      <c r="D110" s="119">
        <v>4024.96</v>
      </c>
      <c r="E110" s="120">
        <v>3934.1200000000003</v>
      </c>
      <c r="F110" s="121"/>
    </row>
    <row r="111" spans="1:14" ht="16.5" hidden="1" customHeight="1" outlineLevel="1" x14ac:dyDescent="0.25">
      <c r="A111" s="105">
        <v>8</v>
      </c>
      <c r="B111" s="122" t="s">
        <v>96</v>
      </c>
      <c r="C111" s="123"/>
      <c r="D111" s="124">
        <v>240</v>
      </c>
      <c r="E111" s="125">
        <v>240</v>
      </c>
      <c r="F111" s="126"/>
    </row>
    <row r="112" spans="1:14" ht="16.5" hidden="1" customHeight="1" outlineLevel="1" x14ac:dyDescent="0.25">
      <c r="A112" s="105">
        <v>9</v>
      </c>
      <c r="B112" s="122" t="s">
        <v>97</v>
      </c>
      <c r="C112" s="123"/>
      <c r="D112" s="127">
        <v>475</v>
      </c>
      <c r="E112" s="128">
        <v>114</v>
      </c>
      <c r="F112" s="129"/>
    </row>
    <row r="113" spans="1:8" ht="16.5" hidden="1" customHeight="1" outlineLevel="1" x14ac:dyDescent="0.25">
      <c r="A113" s="116">
        <v>10</v>
      </c>
      <c r="B113" s="117" t="s">
        <v>98</v>
      </c>
      <c r="C113" s="118"/>
      <c r="D113" s="119">
        <v>4739.96</v>
      </c>
      <c r="E113" s="120">
        <v>4288.1200000000008</v>
      </c>
      <c r="F113" s="121"/>
    </row>
    <row r="114" spans="1:8" ht="16.5" hidden="1" customHeight="1" outlineLevel="1" x14ac:dyDescent="0.25">
      <c r="A114" s="105">
        <v>11</v>
      </c>
      <c r="B114" s="122" t="s">
        <v>99</v>
      </c>
      <c r="C114" s="123"/>
      <c r="D114" s="124">
        <v>400</v>
      </c>
      <c r="E114" s="125">
        <v>400</v>
      </c>
      <c r="F114" s="126"/>
    </row>
    <row r="115" spans="1:8" ht="16.5" hidden="1" customHeight="1" outlineLevel="1" x14ac:dyDescent="0.25">
      <c r="A115" s="105">
        <v>12</v>
      </c>
      <c r="B115" s="111" t="s">
        <v>100</v>
      </c>
      <c r="C115" s="112"/>
      <c r="D115" s="130">
        <v>19.02</v>
      </c>
      <c r="E115" s="131" t="s">
        <v>101</v>
      </c>
      <c r="F115" s="132"/>
    </row>
    <row r="116" spans="1:8" ht="16.5" hidden="1" customHeight="1" outlineLevel="1" x14ac:dyDescent="0.25">
      <c r="A116" s="105">
        <v>13</v>
      </c>
      <c r="B116" s="111" t="s">
        <v>102</v>
      </c>
      <c r="C116" s="112"/>
      <c r="D116" s="130">
        <v>47.82</v>
      </c>
      <c r="E116" s="131">
        <v>47.82</v>
      </c>
      <c r="F116" s="132"/>
    </row>
    <row r="117" spans="1:8" ht="16.5" hidden="1" customHeight="1" outlineLevel="1" x14ac:dyDescent="0.25">
      <c r="A117" s="49" t="s">
        <v>0</v>
      </c>
      <c r="B117" s="50" t="s">
        <v>47</v>
      </c>
      <c r="C117" s="75"/>
      <c r="D117" s="133">
        <v>5206.8</v>
      </c>
      <c r="E117" s="134">
        <v>4735.9400000000005</v>
      </c>
      <c r="F117" s="135"/>
    </row>
    <row r="118" spans="1:8" ht="25.5" hidden="1" customHeight="1" outlineLevel="1" x14ac:dyDescent="0.25">
      <c r="A118" s="136" t="s">
        <v>30</v>
      </c>
      <c r="B118" s="137" t="s">
        <v>103</v>
      </c>
      <c r="C118" s="137"/>
      <c r="D118" s="2"/>
      <c r="E118" s="2"/>
      <c r="F118" s="2"/>
    </row>
    <row r="119" spans="1:8" hidden="1" outlineLevel="1" collapsed="1" x14ac:dyDescent="0.25">
      <c r="B119" s="84" t="s">
        <v>48</v>
      </c>
      <c r="C119" s="84"/>
    </row>
    <row r="120" spans="1:8" collapsed="1" x14ac:dyDescent="0.25"/>
    <row r="122" spans="1:8" ht="90.75" customHeight="1" x14ac:dyDescent="0.25">
      <c r="A122" s="163" t="s">
        <v>104</v>
      </c>
      <c r="B122" s="163"/>
      <c r="C122" s="163"/>
      <c r="D122" s="163"/>
      <c r="E122" s="163"/>
      <c r="F122" s="163"/>
      <c r="G122" s="163"/>
      <c r="H122" s="138"/>
    </row>
  </sheetData>
  <sheetProtection algorithmName="SHA-512" hashValue="Ue4yydLnUjlQW3Ua9djZHwGr+Thv51bhcuaKTLrrFthQFVckLv1n5tQERNdRyx514KZ1d5J1gzpmRIHGyS2vPA==" saltValue="AE50aZfyJoKfzy5vVz6A8Q==" spinCount="100000" sheet="1" objects="1" scenarios="1"/>
  <mergeCells count="36">
    <mergeCell ref="A122:G122"/>
    <mergeCell ref="B68:E68"/>
    <mergeCell ref="C72:D73"/>
    <mergeCell ref="E72:F73"/>
    <mergeCell ref="A74:A75"/>
    <mergeCell ref="B74:B75"/>
    <mergeCell ref="B94:I94"/>
    <mergeCell ref="B95:I95"/>
    <mergeCell ref="B96:I96"/>
    <mergeCell ref="A103:A104"/>
    <mergeCell ref="D103:D104"/>
    <mergeCell ref="E103:E104"/>
    <mergeCell ref="B64:I64"/>
    <mergeCell ref="C35:G36"/>
    <mergeCell ref="H35:L36"/>
    <mergeCell ref="A37:A39"/>
    <mergeCell ref="B37:B39"/>
    <mergeCell ref="B57:I57"/>
    <mergeCell ref="B58:G58"/>
    <mergeCell ref="B59:I59"/>
    <mergeCell ref="B60:I60"/>
    <mergeCell ref="B61:I61"/>
    <mergeCell ref="B62:I62"/>
    <mergeCell ref="B63:I63"/>
    <mergeCell ref="B31:L31"/>
    <mergeCell ref="C3:G4"/>
    <mergeCell ref="H3:L4"/>
    <mergeCell ref="A5:A7"/>
    <mergeCell ref="B5:B7"/>
    <mergeCell ref="B24:I24"/>
    <mergeCell ref="B25:L25"/>
    <mergeCell ref="B26:I26"/>
    <mergeCell ref="B27:L27"/>
    <mergeCell ref="B28:L28"/>
    <mergeCell ref="B29:L29"/>
    <mergeCell ref="B30:I30"/>
  </mergeCells>
  <hyperlinks>
    <hyperlink ref="B23" location="Nota" display="Ver Nota Informativa"/>
    <hyperlink ref="B65" location="Nota" display="Ver Nota Informativa"/>
    <hyperlink ref="B93" location="Nota" display="Ver Nota Informativa"/>
    <hyperlink ref="B119" location="Nota" display="Ver Nota Informativa"/>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2"/>
  <sheetViews>
    <sheetView showGridLines="0" workbookViewId="0">
      <selection activeCell="C9" sqref="C9"/>
    </sheetView>
  </sheetViews>
  <sheetFormatPr baseColWidth="10" defaultRowHeight="12.75" outlineLevelRow="1" x14ac:dyDescent="0.25"/>
  <cols>
    <col min="1" max="1" width="8" style="1" customWidth="1"/>
    <col min="2" max="2" width="56.140625" style="3" customWidth="1"/>
    <col min="3" max="3" width="20" style="3" customWidth="1"/>
    <col min="4" max="4" width="20.140625" style="3" customWidth="1"/>
    <col min="5" max="8" width="17.7109375" style="3" customWidth="1"/>
    <col min="9" max="9" width="21.85546875" style="3" customWidth="1"/>
    <col min="10" max="11" width="17.7109375" style="3" customWidth="1"/>
    <col min="12" max="12" width="18.85546875" style="3" customWidth="1"/>
    <col min="13" max="16384" width="11.42578125" style="1"/>
  </cols>
  <sheetData>
    <row r="1" spans="1:12" x14ac:dyDescent="0.25">
      <c r="A1" s="1" t="s">
        <v>0</v>
      </c>
      <c r="B1" s="2" t="s">
        <v>121</v>
      </c>
      <c r="C1" s="2"/>
    </row>
    <row r="2" spans="1:12" s="7" customFormat="1" ht="13.5" thickBot="1" x14ac:dyDescent="0.3">
      <c r="A2" s="4" t="s">
        <v>2</v>
      </c>
      <c r="B2" s="5"/>
      <c r="C2" s="5"/>
      <c r="D2" s="5"/>
      <c r="E2" s="5"/>
      <c r="F2" s="5"/>
      <c r="G2" s="6"/>
      <c r="H2" s="6"/>
      <c r="I2" s="6"/>
      <c r="J2" s="5"/>
      <c r="K2" s="5"/>
      <c r="L2" s="5"/>
    </row>
    <row r="3" spans="1:12" s="7" customFormat="1" ht="15.75" customHeight="1" thickTop="1" x14ac:dyDescent="0.25">
      <c r="A3" s="8"/>
      <c r="B3" s="9" t="s">
        <v>3</v>
      </c>
      <c r="C3" s="153" t="s">
        <v>4</v>
      </c>
      <c r="D3" s="154"/>
      <c r="E3" s="154"/>
      <c r="F3" s="154"/>
      <c r="G3" s="155"/>
      <c r="H3" s="153" t="s">
        <v>5</v>
      </c>
      <c r="I3" s="154"/>
      <c r="J3" s="154"/>
      <c r="K3" s="154"/>
      <c r="L3" s="155"/>
    </row>
    <row r="4" spans="1:12" s="7" customFormat="1" ht="28.5" customHeight="1" x14ac:dyDescent="0.25">
      <c r="A4" s="10"/>
      <c r="B4" s="11" t="s">
        <v>6</v>
      </c>
      <c r="C4" s="156"/>
      <c r="D4" s="157"/>
      <c r="E4" s="157"/>
      <c r="F4" s="157"/>
      <c r="G4" s="158"/>
      <c r="H4" s="156"/>
      <c r="I4" s="157"/>
      <c r="J4" s="157"/>
      <c r="K4" s="157"/>
      <c r="L4" s="158"/>
    </row>
    <row r="5" spans="1:12" s="16" customFormat="1" ht="30" customHeight="1" x14ac:dyDescent="0.25">
      <c r="A5" s="159" t="s">
        <v>7</v>
      </c>
      <c r="B5" s="161" t="s">
        <v>8</v>
      </c>
      <c r="C5" s="12" t="s">
        <v>9</v>
      </c>
      <c r="D5" s="12" t="s">
        <v>9</v>
      </c>
      <c r="E5" s="13" t="s">
        <v>10</v>
      </c>
      <c r="F5" s="14" t="s">
        <v>11</v>
      </c>
      <c r="G5" s="14" t="s">
        <v>11</v>
      </c>
      <c r="H5" s="15" t="s">
        <v>9</v>
      </c>
      <c r="I5" s="15" t="s">
        <v>9</v>
      </c>
      <c r="J5" s="13" t="s">
        <v>10</v>
      </c>
      <c r="K5" s="14" t="s">
        <v>11</v>
      </c>
      <c r="L5" s="14" t="s">
        <v>11</v>
      </c>
    </row>
    <row r="6" spans="1:12" s="16" customFormat="1" x14ac:dyDescent="0.25">
      <c r="A6" s="159"/>
      <c r="B6" s="161"/>
      <c r="C6" s="14"/>
      <c r="D6" s="139">
        <v>7.0000000000000007E-2</v>
      </c>
      <c r="E6" s="18">
        <v>0.1</v>
      </c>
      <c r="F6" s="19"/>
      <c r="G6" s="17" t="s">
        <v>122</v>
      </c>
      <c r="H6" s="17"/>
      <c r="I6" s="17" t="s">
        <v>122</v>
      </c>
      <c r="J6" s="18">
        <v>0.1</v>
      </c>
      <c r="K6" s="19"/>
      <c r="L6" s="17" t="s">
        <v>122</v>
      </c>
    </row>
    <row r="7" spans="1:12" s="16" customFormat="1" x14ac:dyDescent="0.25">
      <c r="A7" s="160"/>
      <c r="B7" s="162"/>
      <c r="C7" s="12" t="s">
        <v>12</v>
      </c>
      <c r="D7" s="12" t="s">
        <v>12</v>
      </c>
      <c r="E7" s="13" t="s">
        <v>12</v>
      </c>
      <c r="F7" s="14" t="s">
        <v>12</v>
      </c>
      <c r="G7" s="14" t="s">
        <v>12</v>
      </c>
      <c r="H7" s="20" t="s">
        <v>12</v>
      </c>
      <c r="I7" s="20" t="s">
        <v>12</v>
      </c>
      <c r="J7" s="13" t="s">
        <v>12</v>
      </c>
      <c r="K7" s="14" t="s">
        <v>12</v>
      </c>
      <c r="L7" s="14" t="s">
        <v>12</v>
      </c>
    </row>
    <row r="8" spans="1:12" ht="15.75" customHeight="1" x14ac:dyDescent="0.25">
      <c r="A8" s="21" t="s">
        <v>13</v>
      </c>
      <c r="B8" s="22" t="s">
        <v>14</v>
      </c>
      <c r="C8" s="23">
        <v>3630.32</v>
      </c>
      <c r="D8" s="23">
        <v>3915.1099999999997</v>
      </c>
      <c r="E8" s="24">
        <v>4544.4799999999996</v>
      </c>
      <c r="F8" s="25">
        <v>4700</v>
      </c>
      <c r="G8" s="26">
        <v>4909.91</v>
      </c>
      <c r="H8" s="27">
        <v>3630.32</v>
      </c>
      <c r="I8" s="27">
        <v>3915.1099999999997</v>
      </c>
      <c r="J8" s="28">
        <v>4544.4799999999996</v>
      </c>
      <c r="K8" s="29">
        <v>4700</v>
      </c>
      <c r="L8" s="26">
        <v>4909.91</v>
      </c>
    </row>
    <row r="9" spans="1:12" ht="15.75" customHeight="1" x14ac:dyDescent="0.25">
      <c r="A9" s="21" t="s">
        <v>15</v>
      </c>
      <c r="B9" s="22" t="s">
        <v>16</v>
      </c>
      <c r="C9" s="30" t="s">
        <v>17</v>
      </c>
      <c r="D9" s="30" t="s">
        <v>17</v>
      </c>
      <c r="E9" s="31" t="s">
        <v>17</v>
      </c>
      <c r="F9" s="32" t="s">
        <v>17</v>
      </c>
      <c r="G9" s="33" t="s">
        <v>17</v>
      </c>
      <c r="H9" s="34">
        <v>1213.5675225081191</v>
      </c>
      <c r="I9" s="34">
        <v>1213.5675225081191</v>
      </c>
      <c r="J9" s="31">
        <v>1092.21</v>
      </c>
      <c r="K9" s="32">
        <v>1754.4276765959401</v>
      </c>
      <c r="L9" s="33">
        <v>1614.07</v>
      </c>
    </row>
    <row r="10" spans="1:12" ht="15.75" customHeight="1" x14ac:dyDescent="0.25">
      <c r="A10" s="21" t="s">
        <v>18</v>
      </c>
      <c r="B10" s="22" t="s">
        <v>19</v>
      </c>
      <c r="C10" s="30" t="s">
        <v>20</v>
      </c>
      <c r="D10" s="30" t="s">
        <v>20</v>
      </c>
      <c r="E10" s="28" t="s">
        <v>20</v>
      </c>
      <c r="F10" s="28" t="s">
        <v>20</v>
      </c>
      <c r="G10" s="33" t="s">
        <v>20</v>
      </c>
      <c r="H10" s="34" t="s">
        <v>20</v>
      </c>
      <c r="I10" s="34" t="s">
        <v>20</v>
      </c>
      <c r="J10" s="28" t="s">
        <v>20</v>
      </c>
      <c r="K10" s="29" t="s">
        <v>20</v>
      </c>
      <c r="L10" s="33" t="s">
        <v>20</v>
      </c>
    </row>
    <row r="11" spans="1:12" ht="15.75" customHeight="1" x14ac:dyDescent="0.25">
      <c r="A11" s="21" t="s">
        <v>21</v>
      </c>
      <c r="B11" s="22" t="s">
        <v>22</v>
      </c>
      <c r="C11" s="35">
        <v>18.582266130890762</v>
      </c>
      <c r="D11" s="28">
        <v>18.582266130890762</v>
      </c>
      <c r="E11" s="28">
        <v>18.582266130890762</v>
      </c>
      <c r="F11" s="29">
        <v>18.582266130890762</v>
      </c>
      <c r="G11" s="26">
        <v>18.582266130890762</v>
      </c>
      <c r="H11" s="27">
        <v>18.582266130890762</v>
      </c>
      <c r="I11" s="28">
        <v>18.582266130890762</v>
      </c>
      <c r="J11" s="28">
        <v>18.582266130890762</v>
      </c>
      <c r="K11" s="29">
        <v>18.582266130890762</v>
      </c>
      <c r="L11" s="26">
        <v>18.582266130890762</v>
      </c>
    </row>
    <row r="12" spans="1:12" ht="15.75" customHeight="1" x14ac:dyDescent="0.25">
      <c r="A12" s="21" t="s">
        <v>23</v>
      </c>
      <c r="B12" s="22" t="s">
        <v>24</v>
      </c>
      <c r="C12" s="35">
        <v>7.2405999999999997</v>
      </c>
      <c r="D12" s="28">
        <v>7.2405999999999997</v>
      </c>
      <c r="E12" s="28">
        <v>7.2405999999999997</v>
      </c>
      <c r="F12" s="29">
        <v>7.2405999999999997</v>
      </c>
      <c r="G12" s="26">
        <v>7.2405999999999997</v>
      </c>
      <c r="H12" s="27">
        <v>7.2405999999999997</v>
      </c>
      <c r="I12" s="28">
        <v>7.2405999999999997</v>
      </c>
      <c r="J12" s="28">
        <v>7.2405999999999997</v>
      </c>
      <c r="K12" s="29">
        <v>7.2405999999999997</v>
      </c>
      <c r="L12" s="26">
        <v>7.2405999999999997</v>
      </c>
    </row>
    <row r="13" spans="1:12" ht="15.75" customHeight="1" x14ac:dyDescent="0.25">
      <c r="A13" s="21"/>
      <c r="B13" s="22" t="s">
        <v>25</v>
      </c>
      <c r="C13" s="35">
        <v>71.510000000000005</v>
      </c>
      <c r="D13" s="28">
        <v>71.510000000000005</v>
      </c>
      <c r="E13" s="28">
        <v>71.510000000000005</v>
      </c>
      <c r="F13" s="29">
        <v>71.510000000000005</v>
      </c>
      <c r="G13" s="26">
        <v>71.510000000000005</v>
      </c>
      <c r="H13" s="27">
        <v>71.510000000000005</v>
      </c>
      <c r="I13" s="28">
        <v>71.510000000000005</v>
      </c>
      <c r="J13" s="28">
        <v>71.510000000000005</v>
      </c>
      <c r="K13" s="29">
        <v>71.510000000000005</v>
      </c>
      <c r="L13" s="26">
        <v>71.510000000000005</v>
      </c>
    </row>
    <row r="14" spans="1:12" ht="15.75" customHeight="1" x14ac:dyDescent="0.25">
      <c r="A14" s="36" t="s">
        <v>26</v>
      </c>
      <c r="B14" s="37" t="s">
        <v>27</v>
      </c>
      <c r="C14" s="38">
        <v>3727.6528661308912</v>
      </c>
      <c r="D14" s="38">
        <v>4012.4428661308907</v>
      </c>
      <c r="E14" s="38">
        <v>4641.8128661308911</v>
      </c>
      <c r="F14" s="38">
        <v>4797.3328661308915</v>
      </c>
      <c r="G14" s="39">
        <v>5007.2428661308913</v>
      </c>
      <c r="H14" s="40">
        <v>4941.2203886390107</v>
      </c>
      <c r="I14" s="38">
        <v>5226.0103886390098</v>
      </c>
      <c r="J14" s="38">
        <v>5734.0228661308911</v>
      </c>
      <c r="K14" s="41">
        <v>6551.7605427268318</v>
      </c>
      <c r="L14" s="39">
        <v>6621.3128661308911</v>
      </c>
    </row>
    <row r="15" spans="1:12" ht="15.75" customHeight="1" x14ac:dyDescent="0.25">
      <c r="A15" s="21" t="s">
        <v>28</v>
      </c>
      <c r="B15" s="22" t="s">
        <v>29</v>
      </c>
      <c r="C15" s="35" t="s">
        <v>30</v>
      </c>
      <c r="D15" s="28" t="s">
        <v>30</v>
      </c>
      <c r="E15" s="28" t="s">
        <v>30</v>
      </c>
      <c r="F15" s="29" t="s">
        <v>30</v>
      </c>
      <c r="G15" s="26" t="s">
        <v>31</v>
      </c>
      <c r="H15" s="27" t="s">
        <v>30</v>
      </c>
      <c r="I15" s="28" t="s">
        <v>30</v>
      </c>
      <c r="J15" s="28" t="s">
        <v>30</v>
      </c>
      <c r="K15" s="29" t="s">
        <v>31</v>
      </c>
      <c r="L15" s="26" t="s">
        <v>31</v>
      </c>
    </row>
    <row r="16" spans="1:12" ht="15.75" customHeight="1" x14ac:dyDescent="0.25">
      <c r="A16" s="21" t="s">
        <v>32</v>
      </c>
      <c r="B16" s="42" t="s">
        <v>33</v>
      </c>
      <c r="C16" s="43" t="s">
        <v>34</v>
      </c>
      <c r="D16" s="24" t="s">
        <v>34</v>
      </c>
      <c r="E16" s="24" t="s">
        <v>34</v>
      </c>
      <c r="F16" s="25" t="s">
        <v>34</v>
      </c>
      <c r="G16" s="33" t="s">
        <v>34</v>
      </c>
      <c r="H16" s="43" t="s">
        <v>34</v>
      </c>
      <c r="I16" s="24" t="s">
        <v>34</v>
      </c>
      <c r="J16" s="24" t="s">
        <v>34</v>
      </c>
      <c r="K16" s="24" t="s">
        <v>34</v>
      </c>
      <c r="L16" s="33" t="s">
        <v>34</v>
      </c>
    </row>
    <row r="17" spans="1:14" ht="15.75" customHeight="1" x14ac:dyDescent="0.25">
      <c r="A17" s="36" t="s">
        <v>35</v>
      </c>
      <c r="B17" s="37" t="s">
        <v>36</v>
      </c>
      <c r="C17" s="44">
        <v>3727.6528661308912</v>
      </c>
      <c r="D17" s="45">
        <v>4012.4428661308907</v>
      </c>
      <c r="E17" s="45">
        <v>4641.8128661308911</v>
      </c>
      <c r="F17" s="45">
        <v>4797.3328661308915</v>
      </c>
      <c r="G17" s="39">
        <v>5007.2428661308913</v>
      </c>
      <c r="H17" s="40">
        <v>4941.2203886390107</v>
      </c>
      <c r="I17" s="45">
        <v>5226.0103886390098</v>
      </c>
      <c r="J17" s="45">
        <v>5734.0228661308911</v>
      </c>
      <c r="K17" s="46">
        <v>6551.7605427268318</v>
      </c>
      <c r="L17" s="39">
        <v>6621.3128661308911</v>
      </c>
    </row>
    <row r="18" spans="1:14" ht="15.75" customHeight="1" x14ac:dyDescent="0.25">
      <c r="A18" s="21" t="s">
        <v>37</v>
      </c>
      <c r="B18" s="22" t="s">
        <v>38</v>
      </c>
      <c r="C18" s="35" t="s">
        <v>30</v>
      </c>
      <c r="D18" s="28" t="s">
        <v>30</v>
      </c>
      <c r="E18" s="28" t="s">
        <v>30</v>
      </c>
      <c r="F18" s="29" t="s">
        <v>30</v>
      </c>
      <c r="G18" s="26" t="s">
        <v>31</v>
      </c>
      <c r="H18" s="27" t="s">
        <v>30</v>
      </c>
      <c r="I18" s="28" t="s">
        <v>30</v>
      </c>
      <c r="J18" s="28" t="s">
        <v>30</v>
      </c>
      <c r="K18" s="29" t="s">
        <v>31</v>
      </c>
      <c r="L18" s="26" t="s">
        <v>31</v>
      </c>
    </row>
    <row r="19" spans="1:14" ht="15.75" customHeight="1" x14ac:dyDescent="0.25">
      <c r="A19" s="21" t="s">
        <v>39</v>
      </c>
      <c r="B19" s="47" t="s">
        <v>40</v>
      </c>
      <c r="C19" s="48" t="s">
        <v>41</v>
      </c>
      <c r="D19" s="28" t="s">
        <v>41</v>
      </c>
      <c r="E19" s="28" t="s">
        <v>42</v>
      </c>
      <c r="F19" s="29" t="s">
        <v>41</v>
      </c>
      <c r="G19" s="26" t="s">
        <v>41</v>
      </c>
      <c r="H19" s="27" t="s">
        <v>41</v>
      </c>
      <c r="I19" s="28" t="s">
        <v>41</v>
      </c>
      <c r="J19" s="28" t="s">
        <v>42</v>
      </c>
      <c r="K19" s="29" t="s">
        <v>41</v>
      </c>
      <c r="L19" s="26" t="s">
        <v>41</v>
      </c>
    </row>
    <row r="20" spans="1:14" ht="15.75" customHeight="1" x14ac:dyDescent="0.25">
      <c r="A20" s="21" t="s">
        <v>43</v>
      </c>
      <c r="B20" s="47" t="s">
        <v>44</v>
      </c>
      <c r="C20" s="48" t="s">
        <v>45</v>
      </c>
      <c r="D20" s="28" t="s">
        <v>45</v>
      </c>
      <c r="E20" s="28" t="s">
        <v>45</v>
      </c>
      <c r="F20" s="29" t="s">
        <v>45</v>
      </c>
      <c r="G20" s="26" t="s">
        <v>45</v>
      </c>
      <c r="H20" s="27" t="s">
        <v>45</v>
      </c>
      <c r="I20" s="28" t="s">
        <v>45</v>
      </c>
      <c r="J20" s="28" t="s">
        <v>45</v>
      </c>
      <c r="K20" s="29" t="s">
        <v>45</v>
      </c>
      <c r="L20" s="26" t="s">
        <v>45</v>
      </c>
    </row>
    <row r="21" spans="1:14" ht="27.75" customHeight="1" thickBot="1" x14ac:dyDescent="0.3">
      <c r="A21" s="49" t="s">
        <v>46</v>
      </c>
      <c r="B21" s="50" t="s">
        <v>47</v>
      </c>
      <c r="C21" s="51"/>
      <c r="D21" s="52"/>
      <c r="E21" s="52"/>
      <c r="F21" s="53"/>
      <c r="G21" s="54"/>
      <c r="H21" s="55"/>
      <c r="I21" s="52"/>
      <c r="J21" s="52"/>
      <c r="K21" s="53"/>
      <c r="L21" s="54"/>
    </row>
    <row r="22" spans="1:14" s="59" customFormat="1" ht="13.5" thickTop="1" x14ac:dyDescent="0.25">
      <c r="A22" s="56"/>
      <c r="B22" s="57"/>
      <c r="C22" s="57"/>
      <c r="D22" s="58"/>
      <c r="E22" s="58"/>
      <c r="F22" s="58"/>
      <c r="G22" s="58"/>
      <c r="H22" s="58"/>
      <c r="I22" s="58"/>
      <c r="J22" s="58"/>
      <c r="K22" s="58"/>
      <c r="L22" s="58"/>
    </row>
    <row r="23" spans="1:14" x14ac:dyDescent="0.25">
      <c r="A23" s="60"/>
      <c r="B23" s="61" t="s">
        <v>48</v>
      </c>
      <c r="C23" s="61"/>
      <c r="D23" s="62"/>
      <c r="E23" s="62"/>
      <c r="F23" s="62"/>
      <c r="G23" s="62"/>
      <c r="H23" s="62"/>
      <c r="I23" s="62"/>
      <c r="J23" s="62"/>
      <c r="K23" s="62"/>
      <c r="L23" s="62"/>
      <c r="M23" s="3"/>
      <c r="N23" s="3"/>
    </row>
    <row r="24" spans="1:14" s="65" customFormat="1" ht="15" customHeight="1" x14ac:dyDescent="0.25">
      <c r="A24" s="63">
        <v>1</v>
      </c>
      <c r="B24" s="152" t="s">
        <v>49</v>
      </c>
      <c r="C24" s="152"/>
      <c r="D24" s="152"/>
      <c r="E24" s="152"/>
      <c r="F24" s="152"/>
      <c r="G24" s="152"/>
      <c r="H24" s="152"/>
      <c r="I24" s="152"/>
      <c r="J24" s="64"/>
      <c r="K24" s="64"/>
      <c r="L24" s="64"/>
    </row>
    <row r="25" spans="1:14" s="65" customFormat="1" ht="33.75" customHeight="1" x14ac:dyDescent="0.25">
      <c r="A25" s="63">
        <v>2</v>
      </c>
      <c r="B25" s="152" t="s">
        <v>50</v>
      </c>
      <c r="C25" s="152"/>
      <c r="D25" s="152"/>
      <c r="E25" s="152"/>
      <c r="F25" s="152"/>
      <c r="G25" s="152"/>
      <c r="H25" s="152"/>
      <c r="I25" s="152"/>
      <c r="J25" s="152"/>
      <c r="K25" s="152"/>
      <c r="L25" s="152"/>
    </row>
    <row r="26" spans="1:14" s="65" customFormat="1" ht="15" customHeight="1" x14ac:dyDescent="0.25">
      <c r="A26" s="66" t="s">
        <v>30</v>
      </c>
      <c r="B26" s="152" t="s">
        <v>51</v>
      </c>
      <c r="C26" s="152"/>
      <c r="D26" s="152"/>
      <c r="E26" s="152"/>
      <c r="F26" s="152"/>
      <c r="G26" s="152"/>
      <c r="H26" s="152"/>
      <c r="I26" s="152"/>
      <c r="J26" s="64"/>
      <c r="K26" s="64"/>
      <c r="L26" s="64"/>
    </row>
    <row r="27" spans="1:14" x14ac:dyDescent="0.25">
      <c r="A27" s="66" t="s">
        <v>20</v>
      </c>
      <c r="B27" s="152" t="s">
        <v>52</v>
      </c>
      <c r="C27" s="152"/>
      <c r="D27" s="152"/>
      <c r="E27" s="152"/>
      <c r="F27" s="152"/>
      <c r="G27" s="152"/>
      <c r="H27" s="152"/>
      <c r="I27" s="152"/>
      <c r="J27" s="152"/>
      <c r="K27" s="152"/>
      <c r="L27" s="152"/>
      <c r="M27" s="3"/>
      <c r="N27" s="3"/>
    </row>
    <row r="28" spans="1:14" ht="12.75" customHeight="1" x14ac:dyDescent="0.25">
      <c r="A28" s="66" t="s">
        <v>31</v>
      </c>
      <c r="B28" s="152" t="s">
        <v>53</v>
      </c>
      <c r="C28" s="152"/>
      <c r="D28" s="152"/>
      <c r="E28" s="152"/>
      <c r="F28" s="152"/>
      <c r="G28" s="152"/>
      <c r="H28" s="152"/>
      <c r="I28" s="152"/>
      <c r="J28" s="152"/>
      <c r="K28" s="152"/>
      <c r="L28" s="152"/>
      <c r="M28" s="3"/>
      <c r="N28" s="3"/>
    </row>
    <row r="29" spans="1:14" ht="19.5" customHeight="1" x14ac:dyDescent="0.25">
      <c r="A29" s="66" t="s">
        <v>34</v>
      </c>
      <c r="B29" s="152" t="s">
        <v>54</v>
      </c>
      <c r="C29" s="152"/>
      <c r="D29" s="152"/>
      <c r="E29" s="152"/>
      <c r="F29" s="152"/>
      <c r="G29" s="152"/>
      <c r="H29" s="152"/>
      <c r="I29" s="152"/>
      <c r="J29" s="152"/>
      <c r="K29" s="152"/>
      <c r="L29" s="152"/>
      <c r="M29" s="3"/>
      <c r="N29" s="3"/>
    </row>
    <row r="30" spans="1:14" ht="12.75" customHeight="1" x14ac:dyDescent="0.25">
      <c r="A30" s="66" t="s">
        <v>41</v>
      </c>
      <c r="B30" s="152" t="s">
        <v>55</v>
      </c>
      <c r="C30" s="152"/>
      <c r="D30" s="152"/>
      <c r="E30" s="152"/>
      <c r="F30" s="152"/>
      <c r="G30" s="152"/>
      <c r="H30" s="152"/>
      <c r="I30" s="152"/>
      <c r="J30" s="67"/>
      <c r="K30" s="67"/>
      <c r="L30" s="67"/>
      <c r="M30" s="3"/>
      <c r="N30" s="3"/>
    </row>
    <row r="31" spans="1:14" x14ac:dyDescent="0.25">
      <c r="A31" s="66" t="s">
        <v>45</v>
      </c>
      <c r="B31" s="152" t="s">
        <v>56</v>
      </c>
      <c r="C31" s="152"/>
      <c r="D31" s="152"/>
      <c r="E31" s="152"/>
      <c r="F31" s="152"/>
      <c r="G31" s="152"/>
      <c r="H31" s="152"/>
      <c r="I31" s="152"/>
      <c r="J31" s="152"/>
      <c r="K31" s="152"/>
      <c r="L31" s="152"/>
      <c r="M31" s="3"/>
      <c r="N31" s="3"/>
    </row>
    <row r="32" spans="1:14" x14ac:dyDescent="0.25">
      <c r="B32" s="68" t="s">
        <v>57</v>
      </c>
    </row>
    <row r="34" spans="1:12" s="7" customFormat="1" ht="13.5" thickBot="1" x14ac:dyDescent="0.3">
      <c r="A34" s="5"/>
      <c r="B34" s="5"/>
      <c r="C34" s="5"/>
      <c r="D34" s="5"/>
      <c r="E34" s="5"/>
      <c r="F34" s="5"/>
      <c r="G34" s="6"/>
      <c r="H34" s="6"/>
      <c r="I34" s="6"/>
      <c r="J34" s="5"/>
      <c r="K34" s="5"/>
      <c r="L34" s="5"/>
    </row>
    <row r="35" spans="1:12" s="7" customFormat="1" ht="31.5" customHeight="1" thickTop="1" x14ac:dyDescent="0.25">
      <c r="A35" s="69"/>
      <c r="B35" s="9" t="s">
        <v>58</v>
      </c>
      <c r="C35" s="153" t="s">
        <v>59</v>
      </c>
      <c r="D35" s="154"/>
      <c r="E35" s="154"/>
      <c r="F35" s="154"/>
      <c r="G35" s="155"/>
      <c r="H35" s="153" t="s">
        <v>60</v>
      </c>
      <c r="I35" s="154"/>
      <c r="J35" s="154"/>
      <c r="K35" s="154"/>
      <c r="L35" s="155"/>
    </row>
    <row r="36" spans="1:12" s="7" customFormat="1" ht="30" customHeight="1" x14ac:dyDescent="0.25">
      <c r="A36" s="10"/>
      <c r="B36" s="11" t="s">
        <v>61</v>
      </c>
      <c r="C36" s="156"/>
      <c r="D36" s="157"/>
      <c r="E36" s="157"/>
      <c r="F36" s="157"/>
      <c r="G36" s="158"/>
      <c r="H36" s="156"/>
      <c r="I36" s="157"/>
      <c r="J36" s="157"/>
      <c r="K36" s="157"/>
      <c r="L36" s="158"/>
    </row>
    <row r="37" spans="1:12" s="16" customFormat="1" ht="31.5" customHeight="1" x14ac:dyDescent="0.25">
      <c r="A37" s="159" t="s">
        <v>7</v>
      </c>
      <c r="B37" s="161" t="s">
        <v>8</v>
      </c>
      <c r="C37" s="12" t="s">
        <v>9</v>
      </c>
      <c r="D37" s="12" t="s">
        <v>9</v>
      </c>
      <c r="E37" s="13" t="s">
        <v>10</v>
      </c>
      <c r="F37" s="14" t="s">
        <v>11</v>
      </c>
      <c r="G37" s="14" t="s">
        <v>11</v>
      </c>
      <c r="H37" s="15" t="s">
        <v>9</v>
      </c>
      <c r="I37" s="15" t="s">
        <v>9</v>
      </c>
      <c r="J37" s="13" t="s">
        <v>10</v>
      </c>
      <c r="K37" s="14" t="s">
        <v>11</v>
      </c>
      <c r="L37" s="14" t="s">
        <v>11</v>
      </c>
    </row>
    <row r="38" spans="1:12" s="16" customFormat="1" x14ac:dyDescent="0.25">
      <c r="A38" s="159"/>
      <c r="B38" s="161"/>
      <c r="C38" s="14"/>
      <c r="D38" s="17">
        <v>0.08</v>
      </c>
      <c r="E38" s="18">
        <v>0.1</v>
      </c>
      <c r="F38" s="19"/>
      <c r="G38" s="17" t="s">
        <v>116</v>
      </c>
      <c r="H38" s="17"/>
      <c r="I38" s="17" t="s">
        <v>116</v>
      </c>
      <c r="J38" s="18">
        <v>0.1</v>
      </c>
      <c r="K38" s="19"/>
      <c r="L38" s="17" t="s">
        <v>116</v>
      </c>
    </row>
    <row r="39" spans="1:12" s="16" customFormat="1" x14ac:dyDescent="0.25">
      <c r="A39" s="160"/>
      <c r="B39" s="162"/>
      <c r="C39" s="12" t="s">
        <v>12</v>
      </c>
      <c r="D39" s="12" t="s">
        <v>12</v>
      </c>
      <c r="E39" s="13" t="s">
        <v>12</v>
      </c>
      <c r="F39" s="14" t="s">
        <v>12</v>
      </c>
      <c r="G39" s="14" t="s">
        <v>12</v>
      </c>
      <c r="H39" s="20" t="s">
        <v>12</v>
      </c>
      <c r="I39" s="20" t="s">
        <v>12</v>
      </c>
      <c r="J39" s="13" t="s">
        <v>12</v>
      </c>
      <c r="K39" s="14" t="s">
        <v>12</v>
      </c>
      <c r="L39" s="14" t="s">
        <v>12</v>
      </c>
    </row>
    <row r="40" spans="1:12" ht="14.25" customHeight="1" x14ac:dyDescent="0.25">
      <c r="A40" s="21" t="s">
        <v>13</v>
      </c>
      <c r="B40" s="22" t="s">
        <v>14</v>
      </c>
      <c r="C40" s="23">
        <v>3630.32</v>
      </c>
      <c r="D40" s="28">
        <v>3955.7799999999997</v>
      </c>
      <c r="E40" s="28">
        <v>4544.4799999999996</v>
      </c>
      <c r="F40" s="29">
        <v>4700</v>
      </c>
      <c r="G40" s="26">
        <v>4939.8900000000003</v>
      </c>
      <c r="H40" s="27">
        <v>3630.32</v>
      </c>
      <c r="I40" s="70">
        <v>3955.7799999999997</v>
      </c>
      <c r="J40" s="28">
        <v>4544.4799999999996</v>
      </c>
      <c r="K40" s="29">
        <v>4700</v>
      </c>
      <c r="L40" s="26">
        <v>4939.8900000000003</v>
      </c>
    </row>
    <row r="41" spans="1:12" ht="14.25" customHeight="1" x14ac:dyDescent="0.25">
      <c r="A41" s="21" t="s">
        <v>15</v>
      </c>
      <c r="B41" s="22" t="s">
        <v>16</v>
      </c>
      <c r="C41" s="30" t="s">
        <v>17</v>
      </c>
      <c r="D41" s="31" t="s">
        <v>17</v>
      </c>
      <c r="E41" s="31" t="s">
        <v>17</v>
      </c>
      <c r="F41" s="32" t="s">
        <v>17</v>
      </c>
      <c r="G41" s="33" t="s">
        <v>17</v>
      </c>
      <c r="H41" s="27">
        <v>1213.5675225081191</v>
      </c>
      <c r="I41" s="71">
        <v>1116.4821207074697</v>
      </c>
      <c r="J41" s="31">
        <v>1092.21</v>
      </c>
      <c r="K41" s="32">
        <v>1754.4276765959401</v>
      </c>
      <c r="L41" s="26">
        <v>1614.07</v>
      </c>
    </row>
    <row r="42" spans="1:12" ht="14.25" customHeight="1" x14ac:dyDescent="0.25">
      <c r="A42" s="21" t="s">
        <v>18</v>
      </c>
      <c r="B42" s="22" t="s">
        <v>19</v>
      </c>
      <c r="C42" s="30" t="s">
        <v>62</v>
      </c>
      <c r="D42" s="24" t="s">
        <v>62</v>
      </c>
      <c r="E42" s="24" t="s">
        <v>62</v>
      </c>
      <c r="F42" s="25" t="s">
        <v>62</v>
      </c>
      <c r="G42" s="33" t="s">
        <v>62</v>
      </c>
      <c r="H42" s="34" t="s">
        <v>62</v>
      </c>
      <c r="I42" s="72" t="s">
        <v>62</v>
      </c>
      <c r="J42" s="24" t="s">
        <v>62</v>
      </c>
      <c r="K42" s="25" t="s">
        <v>62</v>
      </c>
      <c r="L42" s="33" t="s">
        <v>62</v>
      </c>
    </row>
    <row r="43" spans="1:12" ht="14.25" customHeight="1" x14ac:dyDescent="0.25">
      <c r="A43" s="21" t="s">
        <v>21</v>
      </c>
      <c r="B43" s="22" t="s">
        <v>22</v>
      </c>
      <c r="C43" s="35">
        <v>18.582266130890762</v>
      </c>
      <c r="D43" s="28">
        <v>18.582266130890762</v>
      </c>
      <c r="E43" s="28">
        <v>18.582266130890762</v>
      </c>
      <c r="F43" s="29">
        <v>18.582266130890762</v>
      </c>
      <c r="G43" s="26">
        <v>18.582266130890762</v>
      </c>
      <c r="H43" s="27">
        <v>18.582266130890762</v>
      </c>
      <c r="I43" s="70">
        <v>18.582266130890762</v>
      </c>
      <c r="J43" s="28">
        <v>18.582266130890762</v>
      </c>
      <c r="K43" s="29">
        <v>18.582266130890762</v>
      </c>
      <c r="L43" s="26">
        <v>18.582266130890762</v>
      </c>
    </row>
    <row r="44" spans="1:12" ht="14.25" customHeight="1" x14ac:dyDescent="0.25">
      <c r="A44" s="21" t="s">
        <v>23</v>
      </c>
      <c r="B44" s="22" t="s">
        <v>24</v>
      </c>
      <c r="C44" s="35">
        <v>7.2405999999999997</v>
      </c>
      <c r="D44" s="28">
        <v>7.2405999999999997</v>
      </c>
      <c r="E44" s="28">
        <v>7.2405999999999997</v>
      </c>
      <c r="F44" s="29">
        <v>7.2405999999999997</v>
      </c>
      <c r="G44" s="26">
        <v>7.2405999999999997</v>
      </c>
      <c r="H44" s="27">
        <v>7.2405999999999997</v>
      </c>
      <c r="I44" s="70">
        <v>7.2405999999999997</v>
      </c>
      <c r="J44" s="28">
        <v>7.2405999999999997</v>
      </c>
      <c r="K44" s="29">
        <v>7.2405999999999997</v>
      </c>
      <c r="L44" s="26">
        <v>7.2405999999999997</v>
      </c>
    </row>
    <row r="45" spans="1:12" ht="14.25" customHeight="1" x14ac:dyDescent="0.25">
      <c r="A45" s="21"/>
      <c r="B45" s="22" t="s">
        <v>25</v>
      </c>
      <c r="C45" s="35">
        <v>71.510000000000005</v>
      </c>
      <c r="D45" s="28">
        <v>71.510000000000005</v>
      </c>
      <c r="E45" s="28">
        <v>71.510000000000005</v>
      </c>
      <c r="F45" s="29">
        <v>71.510000000000005</v>
      </c>
      <c r="G45" s="26">
        <v>71.510000000000005</v>
      </c>
      <c r="H45" s="27">
        <v>71.510000000000005</v>
      </c>
      <c r="I45" s="70">
        <v>71.510000000000005</v>
      </c>
      <c r="J45" s="28">
        <v>71.510000000000005</v>
      </c>
      <c r="K45" s="29">
        <v>71.510000000000005</v>
      </c>
      <c r="L45" s="26">
        <v>71.510000000000005</v>
      </c>
    </row>
    <row r="46" spans="1:12" ht="14.25" customHeight="1" x14ac:dyDescent="0.25">
      <c r="A46" s="36" t="s">
        <v>26</v>
      </c>
      <c r="B46" s="37" t="s">
        <v>27</v>
      </c>
      <c r="C46" s="73">
        <v>3727.6528661308912</v>
      </c>
      <c r="D46" s="45">
        <v>4053.1128661308908</v>
      </c>
      <c r="E46" s="45">
        <v>4641.8128661308911</v>
      </c>
      <c r="F46" s="46">
        <v>4797.3328661308915</v>
      </c>
      <c r="G46" s="39">
        <v>5037.2228661308918</v>
      </c>
      <c r="H46" s="40">
        <v>4941.2203886390107</v>
      </c>
      <c r="I46" s="74">
        <v>5169.5949868383614</v>
      </c>
      <c r="J46" s="45">
        <v>5734.0228661308911</v>
      </c>
      <c r="K46" s="46">
        <v>6551.7605427268318</v>
      </c>
      <c r="L46" s="39">
        <v>6651.2928661308915</v>
      </c>
    </row>
    <row r="47" spans="1:12" ht="14.25" customHeight="1" x14ac:dyDescent="0.25">
      <c r="A47" s="21" t="s">
        <v>28</v>
      </c>
      <c r="B47" s="22" t="s">
        <v>29</v>
      </c>
      <c r="C47" s="30" t="s">
        <v>30</v>
      </c>
      <c r="D47" s="28" t="s">
        <v>30</v>
      </c>
      <c r="E47" s="28" t="s">
        <v>30</v>
      </c>
      <c r="F47" s="29" t="s">
        <v>30</v>
      </c>
      <c r="G47" s="26" t="s">
        <v>30</v>
      </c>
      <c r="H47" s="27" t="s">
        <v>30</v>
      </c>
      <c r="I47" s="70" t="s">
        <v>30</v>
      </c>
      <c r="J47" s="28" t="s">
        <v>30</v>
      </c>
      <c r="K47" s="29" t="s">
        <v>30</v>
      </c>
      <c r="L47" s="26" t="s">
        <v>30</v>
      </c>
    </row>
    <row r="48" spans="1:12" ht="14.25" customHeight="1" x14ac:dyDescent="0.25">
      <c r="A48" s="21" t="s">
        <v>63</v>
      </c>
      <c r="B48" s="22" t="s">
        <v>64</v>
      </c>
      <c r="C48" s="30" t="s">
        <v>31</v>
      </c>
      <c r="D48" s="24" t="s">
        <v>31</v>
      </c>
      <c r="E48" s="24" t="s">
        <v>31</v>
      </c>
      <c r="F48" s="25" t="s">
        <v>31</v>
      </c>
      <c r="G48" s="33" t="s">
        <v>31</v>
      </c>
      <c r="H48" s="34" t="s">
        <v>31</v>
      </c>
      <c r="I48" s="72" t="s">
        <v>31</v>
      </c>
      <c r="J48" s="24" t="s">
        <v>31</v>
      </c>
      <c r="K48" s="25" t="s">
        <v>31</v>
      </c>
      <c r="L48" s="33" t="s">
        <v>31</v>
      </c>
    </row>
    <row r="49" spans="1:12" ht="14.25" customHeight="1" x14ac:dyDescent="0.25">
      <c r="A49" s="21" t="s">
        <v>32</v>
      </c>
      <c r="B49" s="22" t="s">
        <v>33</v>
      </c>
      <c r="C49" s="30" t="s">
        <v>34</v>
      </c>
      <c r="D49" s="28" t="s">
        <v>34</v>
      </c>
      <c r="E49" s="28" t="s">
        <v>34</v>
      </c>
      <c r="F49" s="29" t="s">
        <v>34</v>
      </c>
      <c r="G49" s="26" t="s">
        <v>34</v>
      </c>
      <c r="H49" s="27" t="s">
        <v>34</v>
      </c>
      <c r="I49" s="70" t="s">
        <v>34</v>
      </c>
      <c r="J49" s="28" t="s">
        <v>34</v>
      </c>
      <c r="K49" s="29" t="s">
        <v>34</v>
      </c>
      <c r="L49" s="26" t="s">
        <v>34</v>
      </c>
    </row>
    <row r="50" spans="1:12" ht="14.25" customHeight="1" x14ac:dyDescent="0.25">
      <c r="A50" s="36" t="s">
        <v>35</v>
      </c>
      <c r="B50" s="37" t="s">
        <v>36</v>
      </c>
      <c r="C50" s="45">
        <v>3727.6528661308912</v>
      </c>
      <c r="D50" s="45">
        <v>4053.1128661308908</v>
      </c>
      <c r="E50" s="45">
        <v>4641.8128661308911</v>
      </c>
      <c r="F50" s="46">
        <v>4797.3328661308915</v>
      </c>
      <c r="G50" s="39">
        <v>5037.2228661308918</v>
      </c>
      <c r="H50" s="40">
        <v>4941.2203886390107</v>
      </c>
      <c r="I50" s="74">
        <v>5169.5949868383614</v>
      </c>
      <c r="J50" s="45">
        <v>5734.0228661308911</v>
      </c>
      <c r="K50" s="46">
        <v>6551.7605427268318</v>
      </c>
      <c r="L50" s="39">
        <v>6651.2928661308915</v>
      </c>
    </row>
    <row r="51" spans="1:12" ht="14.25" customHeight="1" x14ac:dyDescent="0.25">
      <c r="A51" s="21" t="s">
        <v>37</v>
      </c>
      <c r="B51" s="22" t="s">
        <v>38</v>
      </c>
      <c r="C51" s="30" t="s">
        <v>30</v>
      </c>
      <c r="D51" s="28" t="s">
        <v>30</v>
      </c>
      <c r="E51" s="28" t="s">
        <v>30</v>
      </c>
      <c r="F51" s="29" t="s">
        <v>30</v>
      </c>
      <c r="G51" s="26" t="s">
        <v>30</v>
      </c>
      <c r="H51" s="27" t="s">
        <v>30</v>
      </c>
      <c r="I51" s="70" t="s">
        <v>30</v>
      </c>
      <c r="J51" s="28" t="s">
        <v>30</v>
      </c>
      <c r="K51" s="29" t="s">
        <v>30</v>
      </c>
      <c r="L51" s="26" t="s">
        <v>30</v>
      </c>
    </row>
    <row r="52" spans="1:12" ht="14.25" customHeight="1" x14ac:dyDescent="0.25">
      <c r="A52" s="21" t="s">
        <v>39</v>
      </c>
      <c r="B52" s="47" t="s">
        <v>40</v>
      </c>
      <c r="C52" s="27" t="s">
        <v>41</v>
      </c>
      <c r="D52" s="24" t="s">
        <v>41</v>
      </c>
      <c r="E52" s="24" t="s">
        <v>42</v>
      </c>
      <c r="F52" s="25" t="s">
        <v>41</v>
      </c>
      <c r="G52" s="26" t="s">
        <v>41</v>
      </c>
      <c r="H52" s="27" t="s">
        <v>41</v>
      </c>
      <c r="I52" s="72" t="s">
        <v>41</v>
      </c>
      <c r="J52" s="24" t="s">
        <v>42</v>
      </c>
      <c r="K52" s="25" t="s">
        <v>41</v>
      </c>
      <c r="L52" s="26" t="s">
        <v>41</v>
      </c>
    </row>
    <row r="53" spans="1:12" ht="14.25" customHeight="1" x14ac:dyDescent="0.25">
      <c r="A53" s="21" t="s">
        <v>43</v>
      </c>
      <c r="B53" s="22" t="s">
        <v>65</v>
      </c>
      <c r="C53" s="30" t="s">
        <v>45</v>
      </c>
      <c r="D53" s="24" t="s">
        <v>45</v>
      </c>
      <c r="E53" s="24" t="s">
        <v>45</v>
      </c>
      <c r="F53" s="25" t="s">
        <v>45</v>
      </c>
      <c r="G53" s="33" t="s">
        <v>45</v>
      </c>
      <c r="H53" s="34" t="s">
        <v>45</v>
      </c>
      <c r="I53" s="72" t="s">
        <v>45</v>
      </c>
      <c r="J53" s="24" t="s">
        <v>45</v>
      </c>
      <c r="K53" s="25" t="s">
        <v>45</v>
      </c>
      <c r="L53" s="33" t="s">
        <v>45</v>
      </c>
    </row>
    <row r="54" spans="1:12" ht="14.25" customHeight="1" thickBot="1" x14ac:dyDescent="0.3">
      <c r="A54" s="49" t="s">
        <v>46</v>
      </c>
      <c r="B54" s="50" t="s">
        <v>47</v>
      </c>
      <c r="C54" s="75"/>
      <c r="D54" s="52"/>
      <c r="E54" s="52"/>
      <c r="F54" s="53"/>
      <c r="G54" s="54"/>
      <c r="H54" s="55"/>
      <c r="I54" s="76"/>
      <c r="J54" s="52"/>
      <c r="K54" s="53"/>
      <c r="L54" s="54"/>
    </row>
    <row r="55" spans="1:12" s="59" customFormat="1" ht="13.5" thickTop="1" x14ac:dyDescent="0.25">
      <c r="A55" s="56"/>
      <c r="B55" s="57"/>
      <c r="C55" s="57"/>
      <c r="D55" s="58"/>
      <c r="E55" s="58"/>
      <c r="F55" s="58"/>
      <c r="G55" s="58"/>
      <c r="H55" s="58"/>
      <c r="I55" s="58"/>
      <c r="J55" s="58"/>
      <c r="K55" s="58"/>
      <c r="L55" s="58"/>
    </row>
    <row r="56" spans="1:12" s="59" customFormat="1" x14ac:dyDescent="0.25">
      <c r="A56" s="60" t="s">
        <v>62</v>
      </c>
      <c r="B56" s="77" t="s">
        <v>66</v>
      </c>
      <c r="C56" s="77"/>
      <c r="D56" s="78"/>
      <c r="E56" s="78"/>
      <c r="F56" s="78"/>
      <c r="G56" s="78"/>
      <c r="H56" s="78"/>
      <c r="I56" s="78"/>
      <c r="J56" s="58"/>
      <c r="K56" s="58"/>
      <c r="L56" s="58"/>
    </row>
    <row r="57" spans="1:12" s="79" customFormat="1" ht="15" x14ac:dyDescent="0.25">
      <c r="A57" s="66"/>
      <c r="B57" s="152" t="s">
        <v>67</v>
      </c>
      <c r="C57" s="152"/>
      <c r="D57" s="152"/>
      <c r="E57" s="152"/>
      <c r="F57" s="152"/>
      <c r="G57" s="152"/>
      <c r="H57" s="152"/>
      <c r="I57" s="152"/>
    </row>
    <row r="58" spans="1:12" s="82" customFormat="1" ht="15" x14ac:dyDescent="0.25">
      <c r="A58" s="63">
        <v>1</v>
      </c>
      <c r="B58" s="152" t="s">
        <v>68</v>
      </c>
      <c r="C58" s="152"/>
      <c r="D58" s="152"/>
      <c r="E58" s="152"/>
      <c r="F58" s="152"/>
      <c r="G58" s="152"/>
      <c r="H58" s="80"/>
      <c r="I58" s="80"/>
      <c r="J58" s="81"/>
      <c r="K58" s="81"/>
      <c r="L58" s="81"/>
    </row>
    <row r="59" spans="1:12" s="65" customFormat="1" ht="15" customHeight="1" x14ac:dyDescent="0.25">
      <c r="A59" s="66" t="s">
        <v>30</v>
      </c>
      <c r="B59" s="152" t="s">
        <v>69</v>
      </c>
      <c r="C59" s="152"/>
      <c r="D59" s="152"/>
      <c r="E59" s="152"/>
      <c r="F59" s="152"/>
      <c r="G59" s="152"/>
      <c r="H59" s="152"/>
      <c r="I59" s="152"/>
    </row>
    <row r="60" spans="1:12" s="83" customFormat="1" ht="15" x14ac:dyDescent="0.25">
      <c r="A60" s="66" t="s">
        <v>20</v>
      </c>
      <c r="B60" s="152" t="s">
        <v>53</v>
      </c>
      <c r="C60" s="152"/>
      <c r="D60" s="152"/>
      <c r="E60" s="152"/>
      <c r="F60" s="152"/>
      <c r="G60" s="152"/>
      <c r="H60" s="152"/>
      <c r="I60" s="152"/>
    </row>
    <row r="61" spans="1:12" s="79" customFormat="1" ht="15" x14ac:dyDescent="0.25">
      <c r="A61" s="66" t="s">
        <v>31</v>
      </c>
      <c r="B61" s="152" t="s">
        <v>70</v>
      </c>
      <c r="C61" s="152"/>
      <c r="D61" s="152"/>
      <c r="E61" s="152"/>
      <c r="F61" s="152"/>
      <c r="G61" s="152"/>
      <c r="H61" s="152"/>
      <c r="I61" s="152"/>
    </row>
    <row r="62" spans="1:12" s="83" customFormat="1" ht="15" x14ac:dyDescent="0.25">
      <c r="A62" s="66" t="s">
        <v>34</v>
      </c>
      <c r="B62" s="152" t="s">
        <v>54</v>
      </c>
      <c r="C62" s="152"/>
      <c r="D62" s="152"/>
      <c r="E62" s="152"/>
      <c r="F62" s="152"/>
      <c r="G62" s="152"/>
      <c r="H62" s="152"/>
      <c r="I62" s="152"/>
    </row>
    <row r="63" spans="1:12" s="83" customFormat="1" ht="24" customHeight="1" x14ac:dyDescent="0.25">
      <c r="A63" s="66" t="s">
        <v>41</v>
      </c>
      <c r="B63" s="152" t="s">
        <v>55</v>
      </c>
      <c r="C63" s="152"/>
      <c r="D63" s="152"/>
      <c r="E63" s="152"/>
      <c r="F63" s="152"/>
      <c r="G63" s="152"/>
      <c r="H63" s="152"/>
      <c r="I63" s="152"/>
    </row>
    <row r="64" spans="1:12" s="79" customFormat="1" ht="15" x14ac:dyDescent="0.25">
      <c r="A64" s="66" t="s">
        <v>45</v>
      </c>
      <c r="B64" s="152" t="s">
        <v>71</v>
      </c>
      <c r="C64" s="152"/>
      <c r="D64" s="152"/>
      <c r="E64" s="152"/>
      <c r="F64" s="152"/>
      <c r="G64" s="152"/>
      <c r="H64" s="152"/>
      <c r="I64" s="152"/>
    </row>
    <row r="65" spans="1:12" x14ac:dyDescent="0.25">
      <c r="B65" s="84" t="s">
        <v>48</v>
      </c>
      <c r="C65" s="84"/>
    </row>
    <row r="66" spans="1:12" x14ac:dyDescent="0.25">
      <c r="B66" s="68" t="s">
        <v>57</v>
      </c>
    </row>
    <row r="67" spans="1:12" x14ac:dyDescent="0.25">
      <c r="B67" s="68"/>
    </row>
    <row r="68" spans="1:12" s="88" customFormat="1" ht="15.75" customHeight="1" x14ac:dyDescent="0.25">
      <c r="A68" s="85"/>
      <c r="B68" s="164" t="s">
        <v>72</v>
      </c>
      <c r="C68" s="164"/>
      <c r="D68" s="164"/>
      <c r="E68" s="164"/>
      <c r="F68" s="86"/>
      <c r="G68" s="87"/>
      <c r="H68" s="87"/>
      <c r="I68" s="87"/>
      <c r="J68" s="85"/>
      <c r="K68" s="85"/>
      <c r="L68" s="85"/>
    </row>
    <row r="69" spans="1:12" s="88" customFormat="1" ht="15.75" customHeight="1" x14ac:dyDescent="0.25">
      <c r="A69" s="85"/>
      <c r="B69" s="86"/>
      <c r="C69" s="86"/>
      <c r="D69" s="86"/>
      <c r="E69" s="86"/>
      <c r="F69" s="86"/>
      <c r="G69" s="87"/>
      <c r="H69" s="87"/>
      <c r="I69" s="87"/>
      <c r="J69" s="85"/>
      <c r="K69" s="85"/>
      <c r="L69" s="85"/>
    </row>
    <row r="70" spans="1:12" s="88" customFormat="1" ht="15.75" x14ac:dyDescent="0.25">
      <c r="A70" s="85"/>
      <c r="B70" s="89" t="s">
        <v>121</v>
      </c>
      <c r="C70" s="89"/>
      <c r="D70" s="85"/>
      <c r="E70" s="85"/>
      <c r="F70" s="85"/>
      <c r="G70" s="87"/>
      <c r="H70" s="87"/>
      <c r="I70" s="87"/>
      <c r="J70" s="85"/>
      <c r="K70" s="85"/>
      <c r="L70" s="85"/>
    </row>
    <row r="71" spans="1:12" s="88" customFormat="1" ht="13.5" thickBot="1" x14ac:dyDescent="0.3">
      <c r="A71" s="85"/>
      <c r="B71" s="90"/>
      <c r="C71" s="90"/>
      <c r="D71" s="85"/>
      <c r="E71" s="85"/>
      <c r="F71" s="85"/>
      <c r="G71" s="87"/>
      <c r="H71" s="87"/>
      <c r="I71" s="87"/>
      <c r="J71" s="85"/>
      <c r="K71" s="85"/>
      <c r="L71" s="85"/>
    </row>
    <row r="72" spans="1:12" s="7" customFormat="1" ht="27.75" customHeight="1" thickTop="1" x14ac:dyDescent="0.25">
      <c r="A72" s="91"/>
      <c r="B72" s="9" t="s">
        <v>73</v>
      </c>
      <c r="C72" s="165" t="s">
        <v>59</v>
      </c>
      <c r="D72" s="166"/>
      <c r="E72" s="165" t="s">
        <v>74</v>
      </c>
      <c r="F72" s="166"/>
      <c r="G72" s="79"/>
      <c r="H72" s="79"/>
      <c r="I72" s="79"/>
      <c r="J72" s="92"/>
    </row>
    <row r="73" spans="1:12" s="7" customFormat="1" ht="27.75" customHeight="1" x14ac:dyDescent="0.25">
      <c r="A73" s="10"/>
      <c r="B73" s="11"/>
      <c r="C73" s="167"/>
      <c r="D73" s="168"/>
      <c r="E73" s="167"/>
      <c r="F73" s="168"/>
      <c r="G73" s="79"/>
      <c r="H73" s="79"/>
      <c r="I73" s="79"/>
      <c r="J73" s="92"/>
    </row>
    <row r="74" spans="1:12" s="16" customFormat="1" ht="27.75" customHeight="1" x14ac:dyDescent="0.25">
      <c r="A74" s="159" t="s">
        <v>7</v>
      </c>
      <c r="B74" s="161" t="s">
        <v>8</v>
      </c>
      <c r="C74" s="12" t="s">
        <v>75</v>
      </c>
      <c r="D74" s="14" t="s">
        <v>76</v>
      </c>
      <c r="E74" s="15" t="s">
        <v>75</v>
      </c>
      <c r="F74" s="14" t="s">
        <v>76</v>
      </c>
      <c r="G74" s="93"/>
      <c r="H74" s="93"/>
      <c r="I74" s="94"/>
    </row>
    <row r="75" spans="1:12" s="16" customFormat="1" ht="15" x14ac:dyDescent="0.25">
      <c r="A75" s="160"/>
      <c r="B75" s="162"/>
      <c r="C75" s="12" t="s">
        <v>12</v>
      </c>
      <c r="D75" s="14" t="s">
        <v>12</v>
      </c>
      <c r="E75" s="20" t="s">
        <v>12</v>
      </c>
      <c r="F75" s="14" t="s">
        <v>12</v>
      </c>
      <c r="G75" s="93"/>
      <c r="H75" s="93"/>
      <c r="I75" s="94"/>
    </row>
    <row r="76" spans="1:12" ht="15.75" customHeight="1" x14ac:dyDescent="0.25">
      <c r="A76" s="21" t="s">
        <v>13</v>
      </c>
      <c r="B76" s="22" t="s">
        <v>14</v>
      </c>
      <c r="C76" s="95">
        <v>3233.1629920000005</v>
      </c>
      <c r="D76" s="33">
        <v>3138.8824469400001</v>
      </c>
      <c r="E76" s="95">
        <v>3630.32</v>
      </c>
      <c r="F76" s="26">
        <v>3978.5699999999997</v>
      </c>
      <c r="G76" s="79"/>
      <c r="H76" s="79"/>
      <c r="I76" s="92"/>
      <c r="J76" s="1"/>
      <c r="K76" s="1"/>
      <c r="L76" s="1"/>
    </row>
    <row r="77" spans="1:12" ht="15.75" customHeight="1" x14ac:dyDescent="0.25">
      <c r="A77" s="21" t="s">
        <v>15</v>
      </c>
      <c r="B77" s="22" t="s">
        <v>16</v>
      </c>
      <c r="C77" s="95" t="s">
        <v>17</v>
      </c>
      <c r="D77" s="26" t="s">
        <v>17</v>
      </c>
      <c r="E77" s="95">
        <v>1213.5675225081191</v>
      </c>
      <c r="F77" s="26">
        <v>1189.3</v>
      </c>
      <c r="G77" s="79"/>
      <c r="H77" s="79"/>
      <c r="I77" s="92"/>
      <c r="J77" s="1"/>
      <c r="K77" s="1"/>
      <c r="L77" s="1"/>
    </row>
    <row r="78" spans="1:12" ht="15.75" customHeight="1" x14ac:dyDescent="0.25">
      <c r="A78" s="21" t="s">
        <v>18</v>
      </c>
      <c r="B78" s="22" t="s">
        <v>77</v>
      </c>
      <c r="C78" s="96" t="s">
        <v>78</v>
      </c>
      <c r="D78" s="97" t="s">
        <v>78</v>
      </c>
      <c r="E78" s="96" t="s">
        <v>78</v>
      </c>
      <c r="F78" s="97" t="s">
        <v>78</v>
      </c>
      <c r="G78" s="79"/>
      <c r="H78" s="79"/>
      <c r="I78" s="92"/>
      <c r="J78" s="1"/>
      <c r="K78" s="1"/>
      <c r="L78" s="1"/>
    </row>
    <row r="79" spans="1:12" ht="15.75" customHeight="1" x14ac:dyDescent="0.25">
      <c r="A79" s="21" t="s">
        <v>21</v>
      </c>
      <c r="B79" s="22" t="s">
        <v>22</v>
      </c>
      <c r="C79" s="95">
        <v>18.582266130890762</v>
      </c>
      <c r="D79" s="26">
        <v>18.582266130890762</v>
      </c>
      <c r="E79" s="95">
        <v>18.582266130890762</v>
      </c>
      <c r="F79" s="26">
        <v>18.582266130890762</v>
      </c>
      <c r="G79" s="79"/>
      <c r="H79" s="79"/>
      <c r="I79" s="92"/>
      <c r="J79" s="1"/>
      <c r="K79" s="1"/>
      <c r="L79" s="1"/>
    </row>
    <row r="80" spans="1:12" ht="15.75" customHeight="1" x14ac:dyDescent="0.25">
      <c r="A80" s="21" t="s">
        <v>79</v>
      </c>
      <c r="B80" s="22" t="s">
        <v>80</v>
      </c>
      <c r="C80" s="95">
        <v>88.98</v>
      </c>
      <c r="D80" s="26">
        <v>88.98</v>
      </c>
      <c r="E80" s="95">
        <v>88.98</v>
      </c>
      <c r="F80" s="26">
        <v>88.98</v>
      </c>
      <c r="G80" s="79"/>
      <c r="H80" s="79"/>
      <c r="I80" s="92"/>
      <c r="J80" s="1"/>
      <c r="K80" s="1"/>
      <c r="L80" s="1"/>
    </row>
    <row r="81" spans="1:14" ht="15.75" customHeight="1" x14ac:dyDescent="0.25">
      <c r="A81" s="21" t="s">
        <v>23</v>
      </c>
      <c r="B81" s="22" t="s">
        <v>81</v>
      </c>
      <c r="C81" s="95">
        <v>11.160667999999999</v>
      </c>
      <c r="D81" s="26">
        <v>11.160667999999999</v>
      </c>
      <c r="E81" s="95">
        <v>11.160667999999999</v>
      </c>
      <c r="F81" s="26">
        <v>11.160667999999999</v>
      </c>
      <c r="G81" s="79"/>
      <c r="H81" s="79"/>
      <c r="I81" s="92"/>
      <c r="J81" s="1"/>
      <c r="K81" s="1"/>
      <c r="L81" s="1"/>
    </row>
    <row r="82" spans="1:14" ht="15.75" customHeight="1" x14ac:dyDescent="0.25">
      <c r="A82" s="21"/>
      <c r="B82" s="22" t="s">
        <v>25</v>
      </c>
      <c r="C82" s="95">
        <v>71.510000000000005</v>
      </c>
      <c r="D82" s="26">
        <v>71.510000000000005</v>
      </c>
      <c r="E82" s="95">
        <v>71.510000000000005</v>
      </c>
      <c r="F82" s="26">
        <v>71.510000000000005</v>
      </c>
      <c r="G82" s="79"/>
      <c r="H82" s="79"/>
      <c r="I82" s="92"/>
      <c r="J82" s="1"/>
      <c r="K82" s="1"/>
      <c r="L82" s="1"/>
    </row>
    <row r="83" spans="1:14" ht="15.75" customHeight="1" x14ac:dyDescent="0.25">
      <c r="A83" s="36" t="s">
        <v>26</v>
      </c>
      <c r="B83" s="37" t="s">
        <v>27</v>
      </c>
      <c r="C83" s="98">
        <v>3820.5529341308911</v>
      </c>
      <c r="D83" s="39">
        <v>3571.2818051508902</v>
      </c>
      <c r="E83" s="98">
        <v>5034.1204566390106</v>
      </c>
      <c r="F83" s="39">
        <v>5358.1029341308913</v>
      </c>
      <c r="G83" s="79"/>
      <c r="H83" s="79"/>
      <c r="I83" s="92"/>
      <c r="J83" s="1"/>
      <c r="K83" s="1"/>
      <c r="L83" s="1"/>
    </row>
    <row r="84" spans="1:14" ht="15.75" customHeight="1" x14ac:dyDescent="0.25">
      <c r="A84" s="21" t="s">
        <v>28</v>
      </c>
      <c r="B84" s="22" t="s">
        <v>29</v>
      </c>
      <c r="C84" s="95" t="s">
        <v>118</v>
      </c>
      <c r="D84" s="26" t="s">
        <v>118</v>
      </c>
      <c r="E84" s="95" t="s">
        <v>30</v>
      </c>
      <c r="F84" s="26" t="s">
        <v>30</v>
      </c>
      <c r="G84" s="79"/>
      <c r="H84" s="79"/>
      <c r="I84" s="92"/>
      <c r="J84" s="1"/>
      <c r="K84" s="1"/>
      <c r="L84" s="1"/>
    </row>
    <row r="85" spans="1:14" ht="15.75" customHeight="1" x14ac:dyDescent="0.25">
      <c r="A85" s="21" t="s">
        <v>63</v>
      </c>
      <c r="B85" s="22" t="s">
        <v>82</v>
      </c>
      <c r="C85" s="99" t="s">
        <v>31</v>
      </c>
      <c r="D85" s="33" t="s">
        <v>31</v>
      </c>
      <c r="E85" s="99" t="s">
        <v>31</v>
      </c>
      <c r="F85" s="26" t="s">
        <v>31</v>
      </c>
      <c r="G85" s="79"/>
      <c r="H85" s="79"/>
      <c r="I85" s="92"/>
      <c r="J85" s="1"/>
      <c r="K85" s="1"/>
      <c r="L85" s="1"/>
    </row>
    <row r="86" spans="1:14" ht="15.75" customHeight="1" x14ac:dyDescent="0.25">
      <c r="A86" s="21" t="s">
        <v>32</v>
      </c>
      <c r="B86" s="22" t="s">
        <v>83</v>
      </c>
      <c r="C86" s="95" t="s">
        <v>20</v>
      </c>
      <c r="D86" s="26" t="s">
        <v>20</v>
      </c>
      <c r="E86" s="95" t="s">
        <v>20</v>
      </c>
      <c r="F86" s="26" t="s">
        <v>20</v>
      </c>
      <c r="G86" s="79"/>
      <c r="H86" s="79"/>
      <c r="I86" s="92"/>
      <c r="J86" s="1"/>
      <c r="K86" s="1"/>
      <c r="L86" s="1"/>
    </row>
    <row r="87" spans="1:14" ht="15.75" customHeight="1" x14ac:dyDescent="0.25">
      <c r="A87" s="36" t="s">
        <v>35</v>
      </c>
      <c r="B87" s="37" t="s">
        <v>36</v>
      </c>
      <c r="C87" s="98">
        <v>3820.5529341308911</v>
      </c>
      <c r="D87" s="39">
        <v>3571.2818051508902</v>
      </c>
      <c r="E87" s="98">
        <v>5034.1204566390106</v>
      </c>
      <c r="F87" s="39">
        <v>5358.1029341308913</v>
      </c>
      <c r="G87" s="79"/>
      <c r="H87" s="79"/>
      <c r="I87" s="92"/>
      <c r="J87" s="1"/>
      <c r="K87" s="1"/>
      <c r="L87" s="1"/>
    </row>
    <row r="88" spans="1:14" ht="15.75" customHeight="1" x14ac:dyDescent="0.25">
      <c r="A88" s="21" t="s">
        <v>37</v>
      </c>
      <c r="B88" s="22" t="s">
        <v>38</v>
      </c>
      <c r="C88" s="95" t="s">
        <v>30</v>
      </c>
      <c r="D88" s="26" t="s">
        <v>30</v>
      </c>
      <c r="E88" s="70" t="s">
        <v>30</v>
      </c>
      <c r="F88" s="26" t="s">
        <v>30</v>
      </c>
      <c r="G88" s="79"/>
      <c r="H88" s="79"/>
      <c r="I88" s="92"/>
      <c r="J88" s="1"/>
      <c r="K88" s="1"/>
      <c r="L88" s="1"/>
    </row>
    <row r="89" spans="1:14" ht="15.75" customHeight="1" x14ac:dyDescent="0.25">
      <c r="A89" s="21" t="s">
        <v>39</v>
      </c>
      <c r="B89" s="47" t="s">
        <v>40</v>
      </c>
      <c r="C89" s="95" t="s">
        <v>34</v>
      </c>
      <c r="D89" s="26" t="s">
        <v>42</v>
      </c>
      <c r="E89" s="70" t="s">
        <v>20</v>
      </c>
      <c r="F89" s="26" t="s">
        <v>42</v>
      </c>
      <c r="G89" s="79"/>
      <c r="H89" s="79"/>
      <c r="I89" s="92"/>
      <c r="J89" s="1"/>
      <c r="K89" s="1"/>
      <c r="L89" s="1"/>
    </row>
    <row r="90" spans="1:14" ht="15.75" customHeight="1" x14ac:dyDescent="0.25">
      <c r="A90" s="21" t="s">
        <v>43</v>
      </c>
      <c r="B90" s="22" t="s">
        <v>65</v>
      </c>
      <c r="C90" s="99" t="s">
        <v>41</v>
      </c>
      <c r="D90" s="33" t="s">
        <v>41</v>
      </c>
      <c r="E90" s="72" t="s">
        <v>31</v>
      </c>
      <c r="F90" s="33" t="s">
        <v>31</v>
      </c>
      <c r="G90" s="79"/>
      <c r="H90" s="79"/>
      <c r="I90" s="92"/>
      <c r="J90" s="1"/>
      <c r="K90" s="1"/>
      <c r="L90" s="1"/>
    </row>
    <row r="91" spans="1:14" ht="27.75" customHeight="1" thickBot="1" x14ac:dyDescent="0.3">
      <c r="A91" s="49" t="s">
        <v>46</v>
      </c>
      <c r="B91" s="50" t="s">
        <v>47</v>
      </c>
      <c r="C91" s="100">
        <v>5582.9628573481423</v>
      </c>
      <c r="D91" s="54">
        <v>5052.4917283681407</v>
      </c>
      <c r="E91" s="100"/>
      <c r="F91" s="54"/>
      <c r="G91" s="79"/>
      <c r="H91" s="79"/>
      <c r="I91" s="92"/>
      <c r="J91" s="1"/>
      <c r="K91" s="1"/>
      <c r="L91" s="1"/>
    </row>
    <row r="92" spans="1:14" s="59" customFormat="1" ht="13.5" thickTop="1" x14ac:dyDescent="0.25">
      <c r="A92" s="56"/>
      <c r="B92" s="57"/>
      <c r="C92" s="57"/>
      <c r="D92" s="58"/>
      <c r="E92" s="58"/>
      <c r="F92" s="58"/>
      <c r="G92" s="58"/>
      <c r="H92" s="58"/>
      <c r="I92" s="58"/>
      <c r="J92" s="58"/>
      <c r="K92" s="58"/>
      <c r="L92" s="58"/>
    </row>
    <row r="93" spans="1:14" x14ac:dyDescent="0.25">
      <c r="A93" s="60"/>
      <c r="B93" s="84" t="s">
        <v>48</v>
      </c>
      <c r="C93" s="84"/>
      <c r="D93" s="62"/>
      <c r="E93" s="62"/>
      <c r="F93" s="62"/>
      <c r="G93" s="62"/>
      <c r="H93" s="62"/>
      <c r="I93" s="62"/>
      <c r="J93" s="62"/>
      <c r="K93" s="62"/>
      <c r="L93" s="62"/>
      <c r="M93" s="3"/>
      <c r="N93" s="3"/>
    </row>
    <row r="94" spans="1:14" ht="15" x14ac:dyDescent="0.25">
      <c r="A94" s="66" t="s">
        <v>30</v>
      </c>
      <c r="B94" s="152" t="s">
        <v>69</v>
      </c>
      <c r="C94" s="152"/>
      <c r="D94" s="152"/>
      <c r="E94" s="152"/>
      <c r="F94" s="152"/>
      <c r="G94" s="152"/>
      <c r="H94" s="152"/>
      <c r="I94" s="152"/>
      <c r="J94" s="79"/>
      <c r="K94" s="79"/>
      <c r="L94" s="79"/>
      <c r="M94" s="3"/>
      <c r="N94" s="3"/>
    </row>
    <row r="95" spans="1:14" s="83" customFormat="1" ht="15" x14ac:dyDescent="0.25">
      <c r="A95" s="66" t="s">
        <v>20</v>
      </c>
      <c r="B95" s="152" t="s">
        <v>54</v>
      </c>
      <c r="C95" s="152"/>
      <c r="D95" s="152"/>
      <c r="E95" s="152"/>
      <c r="F95" s="152"/>
      <c r="G95" s="152"/>
      <c r="H95" s="152"/>
      <c r="I95" s="152"/>
    </row>
    <row r="96" spans="1:14" s="83" customFormat="1" ht="15" x14ac:dyDescent="0.25">
      <c r="A96" s="66" t="s">
        <v>31</v>
      </c>
      <c r="B96" s="152" t="s">
        <v>84</v>
      </c>
      <c r="C96" s="152"/>
      <c r="D96" s="152"/>
      <c r="E96" s="152"/>
      <c r="F96" s="152"/>
      <c r="G96" s="152"/>
      <c r="H96" s="152"/>
      <c r="I96" s="152"/>
    </row>
    <row r="97" spans="1:14" s="83" customFormat="1" ht="15" x14ac:dyDescent="0.25">
      <c r="A97" s="66" t="s">
        <v>34</v>
      </c>
      <c r="B97" s="80" t="s">
        <v>85</v>
      </c>
      <c r="C97" s="80"/>
      <c r="D97" s="80"/>
      <c r="E97" s="80"/>
      <c r="F97" s="80"/>
      <c r="G97" s="80"/>
      <c r="H97" s="80"/>
      <c r="I97" s="80"/>
    </row>
    <row r="98" spans="1:14" s="83" customFormat="1" ht="15" x14ac:dyDescent="0.25">
      <c r="A98" s="66" t="s">
        <v>41</v>
      </c>
      <c r="B98" s="80" t="s">
        <v>85</v>
      </c>
      <c r="C98" s="80"/>
      <c r="D98" s="80"/>
      <c r="E98" s="80"/>
      <c r="F98" s="80"/>
      <c r="G98" s="80"/>
      <c r="H98" s="80"/>
      <c r="I98" s="80"/>
    </row>
    <row r="99" spans="1:14" ht="15" x14ac:dyDescent="0.25">
      <c r="A99" s="60" t="s">
        <v>78</v>
      </c>
      <c r="B99" s="80" t="s">
        <v>86</v>
      </c>
      <c r="C99" s="80"/>
      <c r="D99" s="58"/>
      <c r="E99" s="58"/>
      <c r="F99" s="58"/>
      <c r="G99" s="58"/>
      <c r="H99" s="58"/>
      <c r="I99" s="58"/>
      <c r="J99" s="79"/>
      <c r="K99" s="79"/>
      <c r="L99" s="79"/>
      <c r="M99" s="3"/>
      <c r="N99" s="3"/>
    </row>
    <row r="101" spans="1:14" ht="15.75" hidden="1" outlineLevel="1" x14ac:dyDescent="0.25">
      <c r="B101" s="89" t="s">
        <v>121</v>
      </c>
      <c r="C101" s="89"/>
    </row>
    <row r="102" spans="1:14" hidden="1" outlineLevel="1" x14ac:dyDescent="0.25">
      <c r="B102" s="90"/>
      <c r="C102" s="90"/>
    </row>
    <row r="103" spans="1:14" ht="25.5" hidden="1" customHeight="1" outlineLevel="1" x14ac:dyDescent="0.25">
      <c r="A103" s="169" t="s">
        <v>87</v>
      </c>
      <c r="B103" s="9" t="s">
        <v>73</v>
      </c>
      <c r="C103" s="101"/>
      <c r="D103" s="171" t="s">
        <v>88</v>
      </c>
      <c r="E103" s="173" t="s">
        <v>89</v>
      </c>
      <c r="F103" s="102"/>
    </row>
    <row r="104" spans="1:14" ht="25.5" hidden="1" customHeight="1" outlineLevel="1" x14ac:dyDescent="0.25">
      <c r="A104" s="170"/>
      <c r="B104" s="11" t="s">
        <v>90</v>
      </c>
      <c r="C104" s="103"/>
      <c r="D104" s="172"/>
      <c r="E104" s="174"/>
      <c r="F104" s="104"/>
    </row>
    <row r="105" spans="1:14" ht="16.5" hidden="1" customHeight="1" outlineLevel="1" x14ac:dyDescent="0.25">
      <c r="A105" s="105">
        <v>1</v>
      </c>
      <c r="B105" s="106" t="s">
        <v>91</v>
      </c>
      <c r="C105" s="107"/>
      <c r="D105" s="108">
        <v>3875.45</v>
      </c>
      <c r="E105" s="109">
        <v>3784.61</v>
      </c>
      <c r="F105" s="110"/>
    </row>
    <row r="106" spans="1:14" ht="16.5" hidden="1" customHeight="1" outlineLevel="1" x14ac:dyDescent="0.25">
      <c r="A106" s="105">
        <v>2</v>
      </c>
      <c r="B106" s="111" t="s">
        <v>92</v>
      </c>
      <c r="C106" s="112"/>
      <c r="D106" s="113">
        <v>88.98</v>
      </c>
      <c r="E106" s="114">
        <v>88.98</v>
      </c>
      <c r="F106" s="115"/>
    </row>
    <row r="107" spans="1:14" ht="16.5" hidden="1" customHeight="1" outlineLevel="1" x14ac:dyDescent="0.25">
      <c r="A107" s="105">
        <v>3</v>
      </c>
      <c r="B107" s="111" t="s">
        <v>93</v>
      </c>
      <c r="C107" s="112"/>
      <c r="D107" s="113">
        <v>18.582266130890762</v>
      </c>
      <c r="E107" s="114">
        <v>18.582266130890762</v>
      </c>
      <c r="F107" s="115"/>
    </row>
    <row r="108" spans="1:14" ht="16.5" hidden="1" customHeight="1" outlineLevel="1" x14ac:dyDescent="0.25">
      <c r="A108" s="105">
        <v>5</v>
      </c>
      <c r="B108" s="111" t="s">
        <v>94</v>
      </c>
      <c r="C108" s="112"/>
      <c r="D108" s="113">
        <v>3.5</v>
      </c>
      <c r="E108" s="114">
        <v>3.5</v>
      </c>
      <c r="F108" s="115"/>
    </row>
    <row r="109" spans="1:14" ht="16.5" hidden="1" customHeight="1" outlineLevel="1" x14ac:dyDescent="0.25">
      <c r="A109" s="105">
        <v>6</v>
      </c>
      <c r="B109" s="111" t="s">
        <v>25</v>
      </c>
      <c r="C109" s="112"/>
      <c r="D109" s="113">
        <v>71.510000000000005</v>
      </c>
      <c r="E109" s="114">
        <v>71.510000000000005</v>
      </c>
      <c r="F109" s="115"/>
    </row>
    <row r="110" spans="1:14" ht="16.5" hidden="1" customHeight="1" outlineLevel="1" x14ac:dyDescent="0.25">
      <c r="A110" s="116">
        <v>4</v>
      </c>
      <c r="B110" s="117" t="s">
        <v>95</v>
      </c>
      <c r="C110" s="118"/>
      <c r="D110" s="119">
        <v>4024.96</v>
      </c>
      <c r="E110" s="120">
        <v>3934.1200000000003</v>
      </c>
      <c r="F110" s="121"/>
    </row>
    <row r="111" spans="1:14" ht="16.5" hidden="1" customHeight="1" outlineLevel="1" x14ac:dyDescent="0.25">
      <c r="A111" s="105">
        <v>8</v>
      </c>
      <c r="B111" s="122" t="s">
        <v>96</v>
      </c>
      <c r="C111" s="123"/>
      <c r="D111" s="124">
        <v>240</v>
      </c>
      <c r="E111" s="125">
        <v>240</v>
      </c>
      <c r="F111" s="126"/>
    </row>
    <row r="112" spans="1:14" ht="16.5" hidden="1" customHeight="1" outlineLevel="1" x14ac:dyDescent="0.25">
      <c r="A112" s="105">
        <v>9</v>
      </c>
      <c r="B112" s="122" t="s">
        <v>97</v>
      </c>
      <c r="C112" s="123"/>
      <c r="D112" s="127">
        <v>475</v>
      </c>
      <c r="E112" s="128">
        <v>114</v>
      </c>
      <c r="F112" s="129"/>
    </row>
    <row r="113" spans="1:8" ht="16.5" hidden="1" customHeight="1" outlineLevel="1" x14ac:dyDescent="0.25">
      <c r="A113" s="116">
        <v>10</v>
      </c>
      <c r="B113" s="117" t="s">
        <v>98</v>
      </c>
      <c r="C113" s="118"/>
      <c r="D113" s="119">
        <v>4739.96</v>
      </c>
      <c r="E113" s="120">
        <v>4288.1200000000008</v>
      </c>
      <c r="F113" s="121"/>
    </row>
    <row r="114" spans="1:8" ht="16.5" hidden="1" customHeight="1" outlineLevel="1" x14ac:dyDescent="0.25">
      <c r="A114" s="105">
        <v>11</v>
      </c>
      <c r="B114" s="122" t="s">
        <v>99</v>
      </c>
      <c r="C114" s="123"/>
      <c r="D114" s="124">
        <v>400</v>
      </c>
      <c r="E114" s="125">
        <v>400</v>
      </c>
      <c r="F114" s="126"/>
    </row>
    <row r="115" spans="1:8" ht="16.5" hidden="1" customHeight="1" outlineLevel="1" x14ac:dyDescent="0.25">
      <c r="A115" s="105">
        <v>12</v>
      </c>
      <c r="B115" s="111" t="s">
        <v>100</v>
      </c>
      <c r="C115" s="112"/>
      <c r="D115" s="130">
        <v>19.02</v>
      </c>
      <c r="E115" s="131" t="s">
        <v>101</v>
      </c>
      <c r="F115" s="132"/>
    </row>
    <row r="116" spans="1:8" ht="16.5" hidden="1" customHeight="1" outlineLevel="1" x14ac:dyDescent="0.25">
      <c r="A116" s="105">
        <v>13</v>
      </c>
      <c r="B116" s="111" t="s">
        <v>102</v>
      </c>
      <c r="C116" s="112"/>
      <c r="D116" s="130">
        <v>47.82</v>
      </c>
      <c r="E116" s="131">
        <v>47.82</v>
      </c>
      <c r="F116" s="132"/>
    </row>
    <row r="117" spans="1:8" ht="16.5" hidden="1" customHeight="1" outlineLevel="1" x14ac:dyDescent="0.25">
      <c r="A117" s="49" t="s">
        <v>0</v>
      </c>
      <c r="B117" s="50" t="s">
        <v>47</v>
      </c>
      <c r="C117" s="75"/>
      <c r="D117" s="133">
        <v>5206.8</v>
      </c>
      <c r="E117" s="134">
        <v>4735.9400000000005</v>
      </c>
      <c r="F117" s="135"/>
    </row>
    <row r="118" spans="1:8" ht="25.5" hidden="1" customHeight="1" outlineLevel="1" x14ac:dyDescent="0.25">
      <c r="A118" s="136" t="s">
        <v>30</v>
      </c>
      <c r="B118" s="137" t="s">
        <v>103</v>
      </c>
      <c r="C118" s="137"/>
      <c r="D118" s="2"/>
      <c r="E118" s="2"/>
      <c r="F118" s="2"/>
    </row>
    <row r="119" spans="1:8" hidden="1" outlineLevel="1" collapsed="1" x14ac:dyDescent="0.25">
      <c r="B119" s="84" t="s">
        <v>48</v>
      </c>
      <c r="C119" s="84"/>
    </row>
    <row r="120" spans="1:8" collapsed="1" x14ac:dyDescent="0.25"/>
    <row r="122" spans="1:8" ht="90.75" customHeight="1" x14ac:dyDescent="0.25">
      <c r="A122" s="163" t="s">
        <v>104</v>
      </c>
      <c r="B122" s="163"/>
      <c r="C122" s="163"/>
      <c r="D122" s="163"/>
      <c r="E122" s="163"/>
      <c r="F122" s="163"/>
      <c r="G122" s="163"/>
      <c r="H122" s="138"/>
    </row>
  </sheetData>
  <sheetProtection algorithmName="SHA-512" hashValue="yikT5GatIgM9hXgRilYcnIBXPJuuwxHltIgoRn/znUV5G/4cBgX0wHPPMIshPTa+VYv/KSyB1A5i3FrP4scAoQ==" saltValue="UFucArL7BcLQ5DDQJz1qlQ==" spinCount="100000" sheet="1" objects="1" scenarios="1"/>
  <mergeCells count="36">
    <mergeCell ref="A122:G122"/>
    <mergeCell ref="B68:E68"/>
    <mergeCell ref="C72:D73"/>
    <mergeCell ref="E72:F73"/>
    <mergeCell ref="A74:A75"/>
    <mergeCell ref="B74:B75"/>
    <mergeCell ref="B94:I94"/>
    <mergeCell ref="B95:I95"/>
    <mergeCell ref="B96:I96"/>
    <mergeCell ref="A103:A104"/>
    <mergeCell ref="D103:D104"/>
    <mergeCell ref="E103:E104"/>
    <mergeCell ref="B64:I64"/>
    <mergeCell ref="C35:G36"/>
    <mergeCell ref="H35:L36"/>
    <mergeCell ref="A37:A39"/>
    <mergeCell ref="B37:B39"/>
    <mergeCell ref="B57:I57"/>
    <mergeCell ref="B58:G58"/>
    <mergeCell ref="B59:I59"/>
    <mergeCell ref="B60:I60"/>
    <mergeCell ref="B61:I61"/>
    <mergeCell ref="B62:I62"/>
    <mergeCell ref="B63:I63"/>
    <mergeCell ref="B31:L31"/>
    <mergeCell ref="C3:G4"/>
    <mergeCell ref="H3:L4"/>
    <mergeCell ref="A5:A7"/>
    <mergeCell ref="B5:B7"/>
    <mergeCell ref="B24:I24"/>
    <mergeCell ref="B25:L25"/>
    <mergeCell ref="B26:I26"/>
    <mergeCell ref="B27:L27"/>
    <mergeCell ref="B28:L28"/>
    <mergeCell ref="B29:L29"/>
    <mergeCell ref="B30:I30"/>
  </mergeCells>
  <hyperlinks>
    <hyperlink ref="B23" location="Nota" display="Ver Nota Informativa"/>
    <hyperlink ref="B65" location="Nota" display="Ver Nota Informativa"/>
    <hyperlink ref="B93" location="Nota" display="Ver Nota Informativa"/>
    <hyperlink ref="B119" location="Nota" display="Ver Nota Informativa"/>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2"/>
  <sheetViews>
    <sheetView showGridLines="0" workbookViewId="0">
      <selection activeCell="C14" sqref="C14"/>
    </sheetView>
  </sheetViews>
  <sheetFormatPr baseColWidth="10" defaultRowHeight="12.75" outlineLevelRow="1" x14ac:dyDescent="0.25"/>
  <cols>
    <col min="1" max="1" width="8" style="1" customWidth="1"/>
    <col min="2" max="2" width="56.140625" style="3" customWidth="1"/>
    <col min="3" max="3" width="20" style="3" customWidth="1"/>
    <col min="4" max="4" width="20.140625" style="3" customWidth="1"/>
    <col min="5" max="8" width="17.7109375" style="3" customWidth="1"/>
    <col min="9" max="9" width="21.85546875" style="3" customWidth="1"/>
    <col min="10" max="11" width="17.7109375" style="3" customWidth="1"/>
    <col min="12" max="12" width="18.85546875" style="3" customWidth="1"/>
    <col min="13" max="16384" width="11.42578125" style="1"/>
  </cols>
  <sheetData>
    <row r="1" spans="1:12" x14ac:dyDescent="0.25">
      <c r="A1" s="1" t="s">
        <v>0</v>
      </c>
      <c r="B1" s="2" t="s">
        <v>123</v>
      </c>
      <c r="C1" s="2"/>
    </row>
    <row r="2" spans="1:12" s="7" customFormat="1" ht="13.5" thickBot="1" x14ac:dyDescent="0.3">
      <c r="A2" s="4" t="s">
        <v>2</v>
      </c>
      <c r="B2" s="5"/>
      <c r="C2" s="5"/>
      <c r="D2" s="5"/>
      <c r="E2" s="5"/>
      <c r="F2" s="5"/>
      <c r="G2" s="6"/>
      <c r="H2" s="6"/>
      <c r="I2" s="6"/>
      <c r="J2" s="5"/>
      <c r="K2" s="5"/>
      <c r="L2" s="5"/>
    </row>
    <row r="3" spans="1:12" s="7" customFormat="1" ht="15.75" customHeight="1" thickTop="1" x14ac:dyDescent="0.25">
      <c r="A3" s="8"/>
      <c r="B3" s="9" t="s">
        <v>3</v>
      </c>
      <c r="C3" s="153" t="s">
        <v>4</v>
      </c>
      <c r="D3" s="154"/>
      <c r="E3" s="154"/>
      <c r="F3" s="154"/>
      <c r="G3" s="155"/>
      <c r="H3" s="153" t="s">
        <v>5</v>
      </c>
      <c r="I3" s="154"/>
      <c r="J3" s="154"/>
      <c r="K3" s="154"/>
      <c r="L3" s="155"/>
    </row>
    <row r="4" spans="1:12" s="7" customFormat="1" ht="28.5" customHeight="1" x14ac:dyDescent="0.25">
      <c r="A4" s="10"/>
      <c r="B4" s="11" t="s">
        <v>6</v>
      </c>
      <c r="C4" s="156"/>
      <c r="D4" s="157"/>
      <c r="E4" s="157"/>
      <c r="F4" s="157"/>
      <c r="G4" s="158"/>
      <c r="H4" s="156"/>
      <c r="I4" s="157"/>
      <c r="J4" s="157"/>
      <c r="K4" s="157"/>
      <c r="L4" s="158"/>
    </row>
    <row r="5" spans="1:12" s="16" customFormat="1" ht="30" customHeight="1" x14ac:dyDescent="0.25">
      <c r="A5" s="159" t="s">
        <v>7</v>
      </c>
      <c r="B5" s="161" t="s">
        <v>8</v>
      </c>
      <c r="C5" s="12" t="s">
        <v>9</v>
      </c>
      <c r="D5" s="12" t="s">
        <v>9</v>
      </c>
      <c r="E5" s="13" t="s">
        <v>10</v>
      </c>
      <c r="F5" s="14" t="s">
        <v>11</v>
      </c>
      <c r="G5" s="14" t="s">
        <v>11</v>
      </c>
      <c r="H5" s="15" t="s">
        <v>9</v>
      </c>
      <c r="I5" s="15" t="s">
        <v>9</v>
      </c>
      <c r="J5" s="13" t="s">
        <v>10</v>
      </c>
      <c r="K5" s="14" t="s">
        <v>11</v>
      </c>
      <c r="L5" s="14" t="s">
        <v>11</v>
      </c>
    </row>
    <row r="6" spans="1:12" s="16" customFormat="1" x14ac:dyDescent="0.25">
      <c r="A6" s="159"/>
      <c r="B6" s="161"/>
      <c r="C6" s="14"/>
      <c r="D6" s="139">
        <v>0.08</v>
      </c>
      <c r="E6" s="18">
        <v>0.1</v>
      </c>
      <c r="F6" s="19"/>
      <c r="G6" s="17" t="s">
        <v>116</v>
      </c>
      <c r="H6" s="17"/>
      <c r="I6" s="17" t="s">
        <v>116</v>
      </c>
      <c r="J6" s="18">
        <v>0.1</v>
      </c>
      <c r="K6" s="19"/>
      <c r="L6" s="17" t="s">
        <v>116</v>
      </c>
    </row>
    <row r="7" spans="1:12" s="16" customFormat="1" x14ac:dyDescent="0.25">
      <c r="A7" s="160"/>
      <c r="B7" s="162"/>
      <c r="C7" s="12" t="s">
        <v>12</v>
      </c>
      <c r="D7" s="12" t="s">
        <v>12</v>
      </c>
      <c r="E7" s="13" t="s">
        <v>12</v>
      </c>
      <c r="F7" s="14" t="s">
        <v>12</v>
      </c>
      <c r="G7" s="14" t="s">
        <v>12</v>
      </c>
      <c r="H7" s="20" t="s">
        <v>12</v>
      </c>
      <c r="I7" s="20" t="s">
        <v>12</v>
      </c>
      <c r="J7" s="13" t="s">
        <v>12</v>
      </c>
      <c r="K7" s="14" t="s">
        <v>12</v>
      </c>
      <c r="L7" s="14" t="s">
        <v>12</v>
      </c>
    </row>
    <row r="8" spans="1:12" ht="15.75" customHeight="1" x14ac:dyDescent="0.25">
      <c r="A8" s="21" t="s">
        <v>13</v>
      </c>
      <c r="B8" s="22" t="s">
        <v>14</v>
      </c>
      <c r="C8" s="23">
        <v>3630.32</v>
      </c>
      <c r="D8" s="23">
        <v>3955.7799999999997</v>
      </c>
      <c r="E8" s="24">
        <v>4544.4799999999996</v>
      </c>
      <c r="F8" s="25">
        <v>4750</v>
      </c>
      <c r="G8" s="26">
        <v>4985.8900000000003</v>
      </c>
      <c r="H8" s="27">
        <v>3630.32</v>
      </c>
      <c r="I8" s="27">
        <v>3955.7799999999997</v>
      </c>
      <c r="J8" s="28">
        <v>4544.4799999999996</v>
      </c>
      <c r="K8" s="29">
        <v>4750</v>
      </c>
      <c r="L8" s="26">
        <v>4985.8900000000003</v>
      </c>
    </row>
    <row r="9" spans="1:12" ht="15.75" customHeight="1" x14ac:dyDescent="0.25">
      <c r="A9" s="21" t="s">
        <v>15</v>
      </c>
      <c r="B9" s="22" t="s">
        <v>16</v>
      </c>
      <c r="C9" s="30" t="s">
        <v>17</v>
      </c>
      <c r="D9" s="30" t="s">
        <v>17</v>
      </c>
      <c r="E9" s="31" t="s">
        <v>17</v>
      </c>
      <c r="F9" s="32" t="s">
        <v>17</v>
      </c>
      <c r="G9" s="33" t="s">
        <v>17</v>
      </c>
      <c r="H9" s="34">
        <v>1213.5675225081191</v>
      </c>
      <c r="I9" s="34">
        <v>1213.5675225081191</v>
      </c>
      <c r="J9" s="31">
        <v>1092.21</v>
      </c>
      <c r="K9" s="32">
        <v>1754.4276765959401</v>
      </c>
      <c r="L9" s="33">
        <v>1614.07</v>
      </c>
    </row>
    <row r="10" spans="1:12" ht="15.75" customHeight="1" x14ac:dyDescent="0.25">
      <c r="A10" s="21" t="s">
        <v>18</v>
      </c>
      <c r="B10" s="22" t="s">
        <v>19</v>
      </c>
      <c r="C10" s="30" t="s">
        <v>20</v>
      </c>
      <c r="D10" s="30" t="s">
        <v>20</v>
      </c>
      <c r="E10" s="28" t="s">
        <v>20</v>
      </c>
      <c r="F10" s="28" t="s">
        <v>20</v>
      </c>
      <c r="G10" s="33" t="s">
        <v>20</v>
      </c>
      <c r="H10" s="34" t="s">
        <v>20</v>
      </c>
      <c r="I10" s="34" t="s">
        <v>20</v>
      </c>
      <c r="J10" s="28" t="s">
        <v>20</v>
      </c>
      <c r="K10" s="29" t="s">
        <v>20</v>
      </c>
      <c r="L10" s="33" t="s">
        <v>20</v>
      </c>
    </row>
    <row r="11" spans="1:12" ht="15.75" customHeight="1" x14ac:dyDescent="0.25">
      <c r="A11" s="21" t="s">
        <v>21</v>
      </c>
      <c r="B11" s="22" t="s">
        <v>22</v>
      </c>
      <c r="C11" s="35">
        <v>18.582266130890762</v>
      </c>
      <c r="D11" s="28">
        <v>18.582266130890762</v>
      </c>
      <c r="E11" s="28">
        <v>18.582266130890762</v>
      </c>
      <c r="F11" s="29">
        <v>18.582266130890762</v>
      </c>
      <c r="G11" s="26">
        <v>18.582266130890762</v>
      </c>
      <c r="H11" s="27">
        <v>18.582266130890762</v>
      </c>
      <c r="I11" s="28">
        <v>18.582266130890762</v>
      </c>
      <c r="J11" s="28">
        <v>18.582266130890762</v>
      </c>
      <c r="K11" s="29">
        <v>18.582266130890762</v>
      </c>
      <c r="L11" s="26">
        <v>18.582266130890762</v>
      </c>
    </row>
    <row r="12" spans="1:12" ht="15.75" customHeight="1" x14ac:dyDescent="0.25">
      <c r="A12" s="21" t="s">
        <v>23</v>
      </c>
      <c r="B12" s="22" t="s">
        <v>24</v>
      </c>
      <c r="C12" s="35">
        <v>7.2405999999999997</v>
      </c>
      <c r="D12" s="28">
        <v>7.2405999999999997</v>
      </c>
      <c r="E12" s="28">
        <v>7.2405999999999997</v>
      </c>
      <c r="F12" s="29">
        <v>7.2405999999999997</v>
      </c>
      <c r="G12" s="26">
        <v>7.2405999999999997</v>
      </c>
      <c r="H12" s="27">
        <v>7.2405999999999997</v>
      </c>
      <c r="I12" s="28">
        <v>7.2405999999999997</v>
      </c>
      <c r="J12" s="28">
        <v>7.2405999999999997</v>
      </c>
      <c r="K12" s="29">
        <v>7.2405999999999997</v>
      </c>
      <c r="L12" s="26">
        <v>7.2405999999999997</v>
      </c>
    </row>
    <row r="13" spans="1:12" ht="15.75" customHeight="1" x14ac:dyDescent="0.25">
      <c r="A13" s="21"/>
      <c r="B13" s="22" t="s">
        <v>25</v>
      </c>
      <c r="C13" s="35">
        <v>71.510000000000005</v>
      </c>
      <c r="D13" s="28">
        <v>71.510000000000005</v>
      </c>
      <c r="E13" s="28">
        <v>71.510000000000005</v>
      </c>
      <c r="F13" s="29">
        <v>71.510000000000005</v>
      </c>
      <c r="G13" s="26">
        <v>71.510000000000005</v>
      </c>
      <c r="H13" s="27">
        <v>71.510000000000005</v>
      </c>
      <c r="I13" s="28">
        <v>71.510000000000005</v>
      </c>
      <c r="J13" s="28">
        <v>71.510000000000005</v>
      </c>
      <c r="K13" s="29">
        <v>71.510000000000005</v>
      </c>
      <c r="L13" s="26">
        <v>71.510000000000005</v>
      </c>
    </row>
    <row r="14" spans="1:12" ht="15.75" customHeight="1" x14ac:dyDescent="0.25">
      <c r="A14" s="36" t="s">
        <v>26</v>
      </c>
      <c r="B14" s="37" t="s">
        <v>27</v>
      </c>
      <c r="C14" s="38">
        <v>3727.6528661308912</v>
      </c>
      <c r="D14" s="38">
        <v>4053.1128661308908</v>
      </c>
      <c r="E14" s="38">
        <v>4641.8128661308911</v>
      </c>
      <c r="F14" s="38">
        <v>4847.3328661308915</v>
      </c>
      <c r="G14" s="39">
        <v>5083.2228661308918</v>
      </c>
      <c r="H14" s="40">
        <v>4941.2203886390107</v>
      </c>
      <c r="I14" s="38">
        <v>5266.6803886390098</v>
      </c>
      <c r="J14" s="38">
        <v>5734.0228661308911</v>
      </c>
      <c r="K14" s="41">
        <v>6601.7605427268318</v>
      </c>
      <c r="L14" s="39">
        <v>6697.2928661308915</v>
      </c>
    </row>
    <row r="15" spans="1:12" ht="15.75" customHeight="1" x14ac:dyDescent="0.25">
      <c r="A15" s="21" t="s">
        <v>28</v>
      </c>
      <c r="B15" s="22" t="s">
        <v>29</v>
      </c>
      <c r="C15" s="35" t="s">
        <v>30</v>
      </c>
      <c r="D15" s="28" t="s">
        <v>30</v>
      </c>
      <c r="E15" s="28" t="s">
        <v>30</v>
      </c>
      <c r="F15" s="29" t="s">
        <v>30</v>
      </c>
      <c r="G15" s="26" t="s">
        <v>31</v>
      </c>
      <c r="H15" s="27" t="s">
        <v>30</v>
      </c>
      <c r="I15" s="28" t="s">
        <v>30</v>
      </c>
      <c r="J15" s="28" t="s">
        <v>30</v>
      </c>
      <c r="K15" s="29" t="s">
        <v>31</v>
      </c>
      <c r="L15" s="26" t="s">
        <v>31</v>
      </c>
    </row>
    <row r="16" spans="1:12" ht="15.75" customHeight="1" x14ac:dyDescent="0.25">
      <c r="A16" s="21" t="s">
        <v>32</v>
      </c>
      <c r="B16" s="42" t="s">
        <v>33</v>
      </c>
      <c r="C16" s="43" t="s">
        <v>34</v>
      </c>
      <c r="D16" s="24" t="s">
        <v>34</v>
      </c>
      <c r="E16" s="24" t="s">
        <v>34</v>
      </c>
      <c r="F16" s="25" t="s">
        <v>34</v>
      </c>
      <c r="G16" s="33" t="s">
        <v>34</v>
      </c>
      <c r="H16" s="43" t="s">
        <v>34</v>
      </c>
      <c r="I16" s="24" t="s">
        <v>34</v>
      </c>
      <c r="J16" s="24" t="s">
        <v>34</v>
      </c>
      <c r="K16" s="24" t="s">
        <v>34</v>
      </c>
      <c r="L16" s="33" t="s">
        <v>34</v>
      </c>
    </row>
    <row r="17" spans="1:14" ht="15.75" customHeight="1" x14ac:dyDescent="0.25">
      <c r="A17" s="36" t="s">
        <v>35</v>
      </c>
      <c r="B17" s="37" t="s">
        <v>36</v>
      </c>
      <c r="C17" s="44">
        <v>3727.6528661308912</v>
      </c>
      <c r="D17" s="45">
        <v>4053.1128661308908</v>
      </c>
      <c r="E17" s="45">
        <v>4641.8128661308911</v>
      </c>
      <c r="F17" s="45">
        <v>4847.3328661308915</v>
      </c>
      <c r="G17" s="39">
        <v>5083.2228661308918</v>
      </c>
      <c r="H17" s="40">
        <v>4941.2203886390107</v>
      </c>
      <c r="I17" s="45">
        <v>5266.6803886390098</v>
      </c>
      <c r="J17" s="45">
        <v>5734.0228661308911</v>
      </c>
      <c r="K17" s="46">
        <v>6601.7605427268318</v>
      </c>
      <c r="L17" s="39">
        <v>6697.2928661308915</v>
      </c>
    </row>
    <row r="18" spans="1:14" ht="15.75" customHeight="1" x14ac:dyDescent="0.25">
      <c r="A18" s="21" t="s">
        <v>37</v>
      </c>
      <c r="B18" s="22" t="s">
        <v>38</v>
      </c>
      <c r="C18" s="35" t="s">
        <v>30</v>
      </c>
      <c r="D18" s="28" t="s">
        <v>30</v>
      </c>
      <c r="E18" s="28" t="s">
        <v>30</v>
      </c>
      <c r="F18" s="29" t="s">
        <v>30</v>
      </c>
      <c r="G18" s="26" t="s">
        <v>31</v>
      </c>
      <c r="H18" s="27" t="s">
        <v>30</v>
      </c>
      <c r="I18" s="28" t="s">
        <v>30</v>
      </c>
      <c r="J18" s="28" t="s">
        <v>30</v>
      </c>
      <c r="K18" s="29" t="s">
        <v>31</v>
      </c>
      <c r="L18" s="26" t="s">
        <v>31</v>
      </c>
    </row>
    <row r="19" spans="1:14" ht="15.75" customHeight="1" x14ac:dyDescent="0.25">
      <c r="A19" s="21" t="s">
        <v>39</v>
      </c>
      <c r="B19" s="47" t="s">
        <v>40</v>
      </c>
      <c r="C19" s="48" t="s">
        <v>41</v>
      </c>
      <c r="D19" s="28" t="s">
        <v>41</v>
      </c>
      <c r="E19" s="28" t="s">
        <v>42</v>
      </c>
      <c r="F19" s="29" t="s">
        <v>41</v>
      </c>
      <c r="G19" s="26" t="s">
        <v>41</v>
      </c>
      <c r="H19" s="27" t="s">
        <v>41</v>
      </c>
      <c r="I19" s="28" t="s">
        <v>41</v>
      </c>
      <c r="J19" s="28" t="s">
        <v>42</v>
      </c>
      <c r="K19" s="29" t="s">
        <v>41</v>
      </c>
      <c r="L19" s="26" t="s">
        <v>41</v>
      </c>
    </row>
    <row r="20" spans="1:14" ht="15.75" customHeight="1" x14ac:dyDescent="0.25">
      <c r="A20" s="21" t="s">
        <v>43</v>
      </c>
      <c r="B20" s="47" t="s">
        <v>44</v>
      </c>
      <c r="C20" s="48" t="s">
        <v>45</v>
      </c>
      <c r="D20" s="28" t="s">
        <v>45</v>
      </c>
      <c r="E20" s="28" t="s">
        <v>45</v>
      </c>
      <c r="F20" s="29" t="s">
        <v>45</v>
      </c>
      <c r="G20" s="26" t="s">
        <v>45</v>
      </c>
      <c r="H20" s="27" t="s">
        <v>45</v>
      </c>
      <c r="I20" s="28" t="s">
        <v>45</v>
      </c>
      <c r="J20" s="28" t="s">
        <v>45</v>
      </c>
      <c r="K20" s="29" t="s">
        <v>45</v>
      </c>
      <c r="L20" s="26" t="s">
        <v>45</v>
      </c>
    </row>
    <row r="21" spans="1:14" ht="27.75" customHeight="1" thickBot="1" x14ac:dyDescent="0.3">
      <c r="A21" s="49" t="s">
        <v>46</v>
      </c>
      <c r="B21" s="50" t="s">
        <v>47</v>
      </c>
      <c r="C21" s="51"/>
      <c r="D21" s="52"/>
      <c r="E21" s="52"/>
      <c r="F21" s="53"/>
      <c r="G21" s="54"/>
      <c r="H21" s="55"/>
      <c r="I21" s="52"/>
      <c r="J21" s="52"/>
      <c r="K21" s="53"/>
      <c r="L21" s="54"/>
    </row>
    <row r="22" spans="1:14" s="59" customFormat="1" ht="13.5" thickTop="1" x14ac:dyDescent="0.25">
      <c r="A22" s="56"/>
      <c r="B22" s="57"/>
      <c r="C22" s="57"/>
      <c r="D22" s="58"/>
      <c r="E22" s="58"/>
      <c r="F22" s="58"/>
      <c r="G22" s="58"/>
      <c r="H22" s="58"/>
      <c r="I22" s="58"/>
      <c r="J22" s="58"/>
      <c r="K22" s="58"/>
      <c r="L22" s="58"/>
    </row>
    <row r="23" spans="1:14" x14ac:dyDescent="0.25">
      <c r="A23" s="60"/>
      <c r="B23" s="61" t="s">
        <v>48</v>
      </c>
      <c r="C23" s="61"/>
      <c r="D23" s="62"/>
      <c r="E23" s="62"/>
      <c r="F23" s="62"/>
      <c r="G23" s="62"/>
      <c r="H23" s="62"/>
      <c r="I23" s="62"/>
      <c r="J23" s="62"/>
      <c r="K23" s="62"/>
      <c r="L23" s="62"/>
      <c r="M23" s="3"/>
      <c r="N23" s="3"/>
    </row>
    <row r="24" spans="1:14" s="65" customFormat="1" ht="15" customHeight="1" x14ac:dyDescent="0.25">
      <c r="A24" s="63">
        <v>1</v>
      </c>
      <c r="B24" s="152" t="s">
        <v>49</v>
      </c>
      <c r="C24" s="152"/>
      <c r="D24" s="152"/>
      <c r="E24" s="152"/>
      <c r="F24" s="152"/>
      <c r="G24" s="152"/>
      <c r="H24" s="152"/>
      <c r="I24" s="152"/>
      <c r="J24" s="64"/>
      <c r="K24" s="64"/>
      <c r="L24" s="64"/>
    </row>
    <row r="25" spans="1:14" s="65" customFormat="1" ht="33.75" customHeight="1" x14ac:dyDescent="0.25">
      <c r="A25" s="63">
        <v>2</v>
      </c>
      <c r="B25" s="152" t="s">
        <v>50</v>
      </c>
      <c r="C25" s="152"/>
      <c r="D25" s="152"/>
      <c r="E25" s="152"/>
      <c r="F25" s="152"/>
      <c r="G25" s="152"/>
      <c r="H25" s="152"/>
      <c r="I25" s="152"/>
      <c r="J25" s="152"/>
      <c r="K25" s="152"/>
      <c r="L25" s="152"/>
    </row>
    <row r="26" spans="1:14" s="65" customFormat="1" ht="15" customHeight="1" x14ac:dyDescent="0.25">
      <c r="A26" s="66" t="s">
        <v>30</v>
      </c>
      <c r="B26" s="152" t="s">
        <v>51</v>
      </c>
      <c r="C26" s="152"/>
      <c r="D26" s="152"/>
      <c r="E26" s="152"/>
      <c r="F26" s="152"/>
      <c r="G26" s="152"/>
      <c r="H26" s="152"/>
      <c r="I26" s="152"/>
      <c r="J26" s="64"/>
      <c r="K26" s="64"/>
      <c r="L26" s="64"/>
    </row>
    <row r="27" spans="1:14" x14ac:dyDescent="0.25">
      <c r="A27" s="66" t="s">
        <v>20</v>
      </c>
      <c r="B27" s="152" t="s">
        <v>52</v>
      </c>
      <c r="C27" s="152"/>
      <c r="D27" s="152"/>
      <c r="E27" s="152"/>
      <c r="F27" s="152"/>
      <c r="G27" s="152"/>
      <c r="H27" s="152"/>
      <c r="I27" s="152"/>
      <c r="J27" s="152"/>
      <c r="K27" s="152"/>
      <c r="L27" s="152"/>
      <c r="M27" s="3"/>
      <c r="N27" s="3"/>
    </row>
    <row r="28" spans="1:14" ht="12.75" customHeight="1" x14ac:dyDescent="0.25">
      <c r="A28" s="66" t="s">
        <v>31</v>
      </c>
      <c r="B28" s="152" t="s">
        <v>53</v>
      </c>
      <c r="C28" s="152"/>
      <c r="D28" s="152"/>
      <c r="E28" s="152"/>
      <c r="F28" s="152"/>
      <c r="G28" s="152"/>
      <c r="H28" s="152"/>
      <c r="I28" s="152"/>
      <c r="J28" s="152"/>
      <c r="K28" s="152"/>
      <c r="L28" s="152"/>
      <c r="M28" s="3"/>
      <c r="N28" s="3"/>
    </row>
    <row r="29" spans="1:14" ht="19.5" customHeight="1" x14ac:dyDescent="0.25">
      <c r="A29" s="66" t="s">
        <v>34</v>
      </c>
      <c r="B29" s="152" t="s">
        <v>54</v>
      </c>
      <c r="C29" s="152"/>
      <c r="D29" s="152"/>
      <c r="E29" s="152"/>
      <c r="F29" s="152"/>
      <c r="G29" s="152"/>
      <c r="H29" s="152"/>
      <c r="I29" s="152"/>
      <c r="J29" s="152"/>
      <c r="K29" s="152"/>
      <c r="L29" s="152"/>
      <c r="M29" s="3"/>
      <c r="N29" s="3"/>
    </row>
    <row r="30" spans="1:14" ht="12.75" customHeight="1" x14ac:dyDescent="0.25">
      <c r="A30" s="66" t="s">
        <v>41</v>
      </c>
      <c r="B30" s="152" t="s">
        <v>55</v>
      </c>
      <c r="C30" s="152"/>
      <c r="D30" s="152"/>
      <c r="E30" s="152"/>
      <c r="F30" s="152"/>
      <c r="G30" s="152"/>
      <c r="H30" s="152"/>
      <c r="I30" s="152"/>
      <c r="J30" s="67"/>
      <c r="K30" s="67"/>
      <c r="L30" s="67"/>
      <c r="M30" s="3"/>
      <c r="N30" s="3"/>
    </row>
    <row r="31" spans="1:14" x14ac:dyDescent="0.25">
      <c r="A31" s="66" t="s">
        <v>45</v>
      </c>
      <c r="B31" s="152" t="s">
        <v>56</v>
      </c>
      <c r="C31" s="152"/>
      <c r="D31" s="152"/>
      <c r="E31" s="152"/>
      <c r="F31" s="152"/>
      <c r="G31" s="152"/>
      <c r="H31" s="152"/>
      <c r="I31" s="152"/>
      <c r="J31" s="152"/>
      <c r="K31" s="152"/>
      <c r="L31" s="152"/>
      <c r="M31" s="3"/>
      <c r="N31" s="3"/>
    </row>
    <row r="32" spans="1:14" x14ac:dyDescent="0.25">
      <c r="B32" s="68" t="s">
        <v>57</v>
      </c>
    </row>
    <row r="34" spans="1:12" s="7" customFormat="1" ht="13.5" thickBot="1" x14ac:dyDescent="0.3">
      <c r="A34" s="5"/>
      <c r="B34" s="5"/>
      <c r="C34" s="5"/>
      <c r="D34" s="5"/>
      <c r="E34" s="5"/>
      <c r="F34" s="5"/>
      <c r="G34" s="6"/>
      <c r="H34" s="6"/>
      <c r="I34" s="6"/>
      <c r="J34" s="5"/>
      <c r="K34" s="5"/>
      <c r="L34" s="5"/>
    </row>
    <row r="35" spans="1:12" s="7" customFormat="1" ht="31.5" customHeight="1" thickTop="1" x14ac:dyDescent="0.25">
      <c r="A35" s="69"/>
      <c r="B35" s="9" t="s">
        <v>58</v>
      </c>
      <c r="C35" s="153" t="s">
        <v>59</v>
      </c>
      <c r="D35" s="154"/>
      <c r="E35" s="154"/>
      <c r="F35" s="154"/>
      <c r="G35" s="155"/>
      <c r="H35" s="153" t="s">
        <v>60</v>
      </c>
      <c r="I35" s="154"/>
      <c r="J35" s="154"/>
      <c r="K35" s="154"/>
      <c r="L35" s="155"/>
    </row>
    <row r="36" spans="1:12" s="7" customFormat="1" ht="30" customHeight="1" x14ac:dyDescent="0.25">
      <c r="A36" s="10"/>
      <c r="B36" s="11" t="s">
        <v>61</v>
      </c>
      <c r="C36" s="156"/>
      <c r="D36" s="157"/>
      <c r="E36" s="157"/>
      <c r="F36" s="157"/>
      <c r="G36" s="158"/>
      <c r="H36" s="156"/>
      <c r="I36" s="157"/>
      <c r="J36" s="157"/>
      <c r="K36" s="157"/>
      <c r="L36" s="158"/>
    </row>
    <row r="37" spans="1:12" s="16" customFormat="1" ht="31.5" customHeight="1" x14ac:dyDescent="0.25">
      <c r="A37" s="159" t="s">
        <v>7</v>
      </c>
      <c r="B37" s="161" t="s">
        <v>8</v>
      </c>
      <c r="C37" s="12" t="s">
        <v>9</v>
      </c>
      <c r="D37" s="12" t="s">
        <v>9</v>
      </c>
      <c r="E37" s="13" t="s">
        <v>10</v>
      </c>
      <c r="F37" s="14" t="s">
        <v>11</v>
      </c>
      <c r="G37" s="14" t="s">
        <v>11</v>
      </c>
      <c r="H37" s="15" t="s">
        <v>9</v>
      </c>
      <c r="I37" s="15" t="s">
        <v>9</v>
      </c>
      <c r="J37" s="13" t="s">
        <v>10</v>
      </c>
      <c r="K37" s="14" t="s">
        <v>11</v>
      </c>
      <c r="L37" s="14" t="s">
        <v>11</v>
      </c>
    </row>
    <row r="38" spans="1:12" s="16" customFormat="1" x14ac:dyDescent="0.25">
      <c r="A38" s="159"/>
      <c r="B38" s="161"/>
      <c r="C38" s="14"/>
      <c r="D38" s="17">
        <v>0.08</v>
      </c>
      <c r="E38" s="18">
        <v>0.1</v>
      </c>
      <c r="F38" s="19"/>
      <c r="G38" s="17" t="s">
        <v>116</v>
      </c>
      <c r="H38" s="17"/>
      <c r="I38" s="17" t="s">
        <v>116</v>
      </c>
      <c r="J38" s="18">
        <v>0.1</v>
      </c>
      <c r="K38" s="19"/>
      <c r="L38" s="17" t="s">
        <v>116</v>
      </c>
    </row>
    <row r="39" spans="1:12" s="16" customFormat="1" x14ac:dyDescent="0.25">
      <c r="A39" s="160"/>
      <c r="B39" s="162"/>
      <c r="C39" s="12" t="s">
        <v>12</v>
      </c>
      <c r="D39" s="12" t="s">
        <v>12</v>
      </c>
      <c r="E39" s="13" t="s">
        <v>12</v>
      </c>
      <c r="F39" s="14" t="s">
        <v>12</v>
      </c>
      <c r="G39" s="14" t="s">
        <v>12</v>
      </c>
      <c r="H39" s="20" t="s">
        <v>12</v>
      </c>
      <c r="I39" s="20" t="s">
        <v>12</v>
      </c>
      <c r="J39" s="13" t="s">
        <v>12</v>
      </c>
      <c r="K39" s="14" t="s">
        <v>12</v>
      </c>
      <c r="L39" s="14" t="s">
        <v>12</v>
      </c>
    </row>
    <row r="40" spans="1:12" ht="14.25" customHeight="1" x14ac:dyDescent="0.25">
      <c r="A40" s="21" t="s">
        <v>13</v>
      </c>
      <c r="B40" s="22" t="s">
        <v>14</v>
      </c>
      <c r="C40" s="23">
        <v>3630.32</v>
      </c>
      <c r="D40" s="28">
        <v>3955.7799999999997</v>
      </c>
      <c r="E40" s="28">
        <v>4544.4799999999996</v>
      </c>
      <c r="F40" s="29">
        <v>4750</v>
      </c>
      <c r="G40" s="26">
        <v>4985.8900000000003</v>
      </c>
      <c r="H40" s="27">
        <v>3630.32</v>
      </c>
      <c r="I40" s="70">
        <v>3955.7799999999997</v>
      </c>
      <c r="J40" s="28">
        <v>4544.4799999999996</v>
      </c>
      <c r="K40" s="29">
        <v>4750</v>
      </c>
      <c r="L40" s="26">
        <v>4985.8900000000003</v>
      </c>
    </row>
    <row r="41" spans="1:12" ht="14.25" customHeight="1" x14ac:dyDescent="0.25">
      <c r="A41" s="21" t="s">
        <v>15</v>
      </c>
      <c r="B41" s="22" t="s">
        <v>16</v>
      </c>
      <c r="C41" s="30" t="s">
        <v>17</v>
      </c>
      <c r="D41" s="31" t="s">
        <v>17</v>
      </c>
      <c r="E41" s="31" t="s">
        <v>17</v>
      </c>
      <c r="F41" s="32" t="s">
        <v>17</v>
      </c>
      <c r="G41" s="33" t="s">
        <v>17</v>
      </c>
      <c r="H41" s="27">
        <v>1213.5675225081191</v>
      </c>
      <c r="I41" s="71">
        <v>1116.4821207074697</v>
      </c>
      <c r="J41" s="31">
        <v>1092.21</v>
      </c>
      <c r="K41" s="32">
        <v>1754.4276765959401</v>
      </c>
      <c r="L41" s="26">
        <v>1614.07</v>
      </c>
    </row>
    <row r="42" spans="1:12" ht="14.25" customHeight="1" x14ac:dyDescent="0.25">
      <c r="A42" s="21" t="s">
        <v>18</v>
      </c>
      <c r="B42" s="22" t="s">
        <v>19</v>
      </c>
      <c r="C42" s="30" t="s">
        <v>62</v>
      </c>
      <c r="D42" s="24" t="s">
        <v>62</v>
      </c>
      <c r="E42" s="24" t="s">
        <v>62</v>
      </c>
      <c r="F42" s="25" t="s">
        <v>62</v>
      </c>
      <c r="G42" s="33" t="s">
        <v>62</v>
      </c>
      <c r="H42" s="34" t="s">
        <v>62</v>
      </c>
      <c r="I42" s="72" t="s">
        <v>62</v>
      </c>
      <c r="J42" s="24" t="s">
        <v>62</v>
      </c>
      <c r="K42" s="25" t="s">
        <v>62</v>
      </c>
      <c r="L42" s="33" t="s">
        <v>62</v>
      </c>
    </row>
    <row r="43" spans="1:12" ht="14.25" customHeight="1" x14ac:dyDescent="0.25">
      <c r="A43" s="21" t="s">
        <v>21</v>
      </c>
      <c r="B43" s="22" t="s">
        <v>22</v>
      </c>
      <c r="C43" s="35">
        <v>18.582266130890762</v>
      </c>
      <c r="D43" s="28">
        <v>18.582266130890762</v>
      </c>
      <c r="E43" s="28">
        <v>18.582266130890762</v>
      </c>
      <c r="F43" s="29">
        <v>18.582266130890762</v>
      </c>
      <c r="G43" s="26">
        <v>18.582266130890762</v>
      </c>
      <c r="H43" s="27">
        <v>18.582266130890762</v>
      </c>
      <c r="I43" s="70">
        <v>18.582266130890762</v>
      </c>
      <c r="J43" s="28">
        <v>18.582266130890762</v>
      </c>
      <c r="K43" s="29">
        <v>18.582266130890762</v>
      </c>
      <c r="L43" s="26">
        <v>18.582266130890762</v>
      </c>
    </row>
    <row r="44" spans="1:12" ht="14.25" customHeight="1" x14ac:dyDescent="0.25">
      <c r="A44" s="21" t="s">
        <v>23</v>
      </c>
      <c r="B44" s="22" t="s">
        <v>24</v>
      </c>
      <c r="C44" s="35">
        <v>7.2405999999999997</v>
      </c>
      <c r="D44" s="28">
        <v>7.2405999999999997</v>
      </c>
      <c r="E44" s="28">
        <v>7.2405999999999997</v>
      </c>
      <c r="F44" s="29">
        <v>7.2405999999999997</v>
      </c>
      <c r="G44" s="26">
        <v>7.2405999999999997</v>
      </c>
      <c r="H44" s="27">
        <v>7.2405999999999997</v>
      </c>
      <c r="I44" s="70">
        <v>7.2405999999999997</v>
      </c>
      <c r="J44" s="28">
        <v>7.2405999999999997</v>
      </c>
      <c r="K44" s="29">
        <v>7.2405999999999997</v>
      </c>
      <c r="L44" s="26">
        <v>7.2405999999999997</v>
      </c>
    </row>
    <row r="45" spans="1:12" ht="14.25" customHeight="1" x14ac:dyDescent="0.25">
      <c r="A45" s="21"/>
      <c r="B45" s="22" t="s">
        <v>25</v>
      </c>
      <c r="C45" s="35">
        <v>71.510000000000005</v>
      </c>
      <c r="D45" s="28">
        <v>71.510000000000005</v>
      </c>
      <c r="E45" s="28">
        <v>71.510000000000005</v>
      </c>
      <c r="F45" s="29">
        <v>71.510000000000005</v>
      </c>
      <c r="G45" s="26">
        <v>71.510000000000005</v>
      </c>
      <c r="H45" s="27">
        <v>71.510000000000005</v>
      </c>
      <c r="I45" s="70">
        <v>71.510000000000005</v>
      </c>
      <c r="J45" s="28">
        <v>71.510000000000005</v>
      </c>
      <c r="K45" s="29">
        <v>71.510000000000005</v>
      </c>
      <c r="L45" s="26">
        <v>71.510000000000005</v>
      </c>
    </row>
    <row r="46" spans="1:12" ht="14.25" customHeight="1" x14ac:dyDescent="0.25">
      <c r="A46" s="36" t="s">
        <v>26</v>
      </c>
      <c r="B46" s="37" t="s">
        <v>27</v>
      </c>
      <c r="C46" s="73">
        <v>3727.6528661308912</v>
      </c>
      <c r="D46" s="45">
        <v>4053.1128661308908</v>
      </c>
      <c r="E46" s="45">
        <v>4641.8128661308911</v>
      </c>
      <c r="F46" s="46">
        <v>4847.3328661308915</v>
      </c>
      <c r="G46" s="39">
        <v>5083.2228661308918</v>
      </c>
      <c r="H46" s="40">
        <v>4941.2203886390107</v>
      </c>
      <c r="I46" s="74">
        <v>5169.5949868383614</v>
      </c>
      <c r="J46" s="45">
        <v>5734.0228661308911</v>
      </c>
      <c r="K46" s="46">
        <v>6601.7605427268318</v>
      </c>
      <c r="L46" s="39">
        <v>6697.2928661308915</v>
      </c>
    </row>
    <row r="47" spans="1:12" ht="14.25" customHeight="1" x14ac:dyDescent="0.25">
      <c r="A47" s="21" t="s">
        <v>28</v>
      </c>
      <c r="B47" s="22" t="s">
        <v>29</v>
      </c>
      <c r="C47" s="30" t="s">
        <v>30</v>
      </c>
      <c r="D47" s="28" t="s">
        <v>30</v>
      </c>
      <c r="E47" s="28" t="s">
        <v>30</v>
      </c>
      <c r="F47" s="29" t="s">
        <v>30</v>
      </c>
      <c r="G47" s="26" t="s">
        <v>30</v>
      </c>
      <c r="H47" s="27" t="s">
        <v>30</v>
      </c>
      <c r="I47" s="70" t="s">
        <v>30</v>
      </c>
      <c r="J47" s="28" t="s">
        <v>30</v>
      </c>
      <c r="K47" s="29" t="s">
        <v>30</v>
      </c>
      <c r="L47" s="26" t="s">
        <v>30</v>
      </c>
    </row>
    <row r="48" spans="1:12" ht="14.25" customHeight="1" x14ac:dyDescent="0.25">
      <c r="A48" s="21" t="s">
        <v>63</v>
      </c>
      <c r="B48" s="22" t="s">
        <v>64</v>
      </c>
      <c r="C48" s="30" t="s">
        <v>31</v>
      </c>
      <c r="D48" s="24" t="s">
        <v>31</v>
      </c>
      <c r="E48" s="24" t="s">
        <v>31</v>
      </c>
      <c r="F48" s="25" t="s">
        <v>31</v>
      </c>
      <c r="G48" s="33" t="s">
        <v>31</v>
      </c>
      <c r="H48" s="34" t="s">
        <v>31</v>
      </c>
      <c r="I48" s="72" t="s">
        <v>31</v>
      </c>
      <c r="J48" s="24" t="s">
        <v>31</v>
      </c>
      <c r="K48" s="25" t="s">
        <v>31</v>
      </c>
      <c r="L48" s="33" t="s">
        <v>31</v>
      </c>
    </row>
    <row r="49" spans="1:12" ht="14.25" customHeight="1" x14ac:dyDescent="0.25">
      <c r="A49" s="21" t="s">
        <v>32</v>
      </c>
      <c r="B49" s="22" t="s">
        <v>33</v>
      </c>
      <c r="C49" s="30" t="s">
        <v>34</v>
      </c>
      <c r="D49" s="28" t="s">
        <v>34</v>
      </c>
      <c r="E49" s="28" t="s">
        <v>34</v>
      </c>
      <c r="F49" s="29" t="s">
        <v>34</v>
      </c>
      <c r="G49" s="26" t="s">
        <v>34</v>
      </c>
      <c r="H49" s="27" t="s">
        <v>34</v>
      </c>
      <c r="I49" s="70" t="s">
        <v>34</v>
      </c>
      <c r="J49" s="28" t="s">
        <v>34</v>
      </c>
      <c r="K49" s="29" t="s">
        <v>34</v>
      </c>
      <c r="L49" s="26" t="s">
        <v>34</v>
      </c>
    </row>
    <row r="50" spans="1:12" ht="14.25" customHeight="1" x14ac:dyDescent="0.25">
      <c r="A50" s="36" t="s">
        <v>35</v>
      </c>
      <c r="B50" s="37" t="s">
        <v>36</v>
      </c>
      <c r="C50" s="45">
        <v>3727.6528661308912</v>
      </c>
      <c r="D50" s="45">
        <v>4053.1128661308908</v>
      </c>
      <c r="E50" s="45">
        <v>4641.8128661308911</v>
      </c>
      <c r="F50" s="46">
        <v>4847.3328661308915</v>
      </c>
      <c r="G50" s="39">
        <v>5083.2228661308918</v>
      </c>
      <c r="H50" s="40">
        <v>4941.2203886390107</v>
      </c>
      <c r="I50" s="74">
        <v>5169.5949868383614</v>
      </c>
      <c r="J50" s="45">
        <v>5734.0228661308911</v>
      </c>
      <c r="K50" s="46">
        <v>6601.7605427268318</v>
      </c>
      <c r="L50" s="39">
        <v>6697.2928661308915</v>
      </c>
    </row>
    <row r="51" spans="1:12" ht="14.25" customHeight="1" x14ac:dyDescent="0.25">
      <c r="A51" s="21" t="s">
        <v>37</v>
      </c>
      <c r="B51" s="22" t="s">
        <v>38</v>
      </c>
      <c r="C51" s="30" t="s">
        <v>30</v>
      </c>
      <c r="D51" s="28" t="s">
        <v>30</v>
      </c>
      <c r="E51" s="28" t="s">
        <v>30</v>
      </c>
      <c r="F51" s="29" t="s">
        <v>30</v>
      </c>
      <c r="G51" s="26" t="s">
        <v>30</v>
      </c>
      <c r="H51" s="27" t="s">
        <v>30</v>
      </c>
      <c r="I51" s="70" t="s">
        <v>30</v>
      </c>
      <c r="J51" s="28" t="s">
        <v>30</v>
      </c>
      <c r="K51" s="29" t="s">
        <v>30</v>
      </c>
      <c r="L51" s="26" t="s">
        <v>30</v>
      </c>
    </row>
    <row r="52" spans="1:12" ht="14.25" customHeight="1" x14ac:dyDescent="0.25">
      <c r="A52" s="21" t="s">
        <v>39</v>
      </c>
      <c r="B52" s="47" t="s">
        <v>40</v>
      </c>
      <c r="C52" s="27" t="s">
        <v>41</v>
      </c>
      <c r="D52" s="24" t="s">
        <v>41</v>
      </c>
      <c r="E52" s="24" t="s">
        <v>42</v>
      </c>
      <c r="F52" s="25" t="s">
        <v>41</v>
      </c>
      <c r="G52" s="26" t="s">
        <v>41</v>
      </c>
      <c r="H52" s="27" t="s">
        <v>41</v>
      </c>
      <c r="I52" s="72" t="s">
        <v>41</v>
      </c>
      <c r="J52" s="24" t="s">
        <v>42</v>
      </c>
      <c r="K52" s="25" t="s">
        <v>41</v>
      </c>
      <c r="L52" s="26" t="s">
        <v>41</v>
      </c>
    </row>
    <row r="53" spans="1:12" ht="14.25" customHeight="1" x14ac:dyDescent="0.25">
      <c r="A53" s="21" t="s">
        <v>43</v>
      </c>
      <c r="B53" s="22" t="s">
        <v>65</v>
      </c>
      <c r="C53" s="30" t="s">
        <v>45</v>
      </c>
      <c r="D53" s="24" t="s">
        <v>45</v>
      </c>
      <c r="E53" s="24" t="s">
        <v>45</v>
      </c>
      <c r="F53" s="25" t="s">
        <v>45</v>
      </c>
      <c r="G53" s="33" t="s">
        <v>45</v>
      </c>
      <c r="H53" s="34" t="s">
        <v>45</v>
      </c>
      <c r="I53" s="72" t="s">
        <v>45</v>
      </c>
      <c r="J53" s="24" t="s">
        <v>45</v>
      </c>
      <c r="K53" s="25" t="s">
        <v>45</v>
      </c>
      <c r="L53" s="33" t="s">
        <v>45</v>
      </c>
    </row>
    <row r="54" spans="1:12" ht="14.25" customHeight="1" thickBot="1" x14ac:dyDescent="0.3">
      <c r="A54" s="49" t="s">
        <v>46</v>
      </c>
      <c r="B54" s="50" t="s">
        <v>47</v>
      </c>
      <c r="C54" s="75"/>
      <c r="D54" s="52"/>
      <c r="E54" s="52"/>
      <c r="F54" s="53"/>
      <c r="G54" s="54"/>
      <c r="H54" s="55"/>
      <c r="I54" s="76"/>
      <c r="J54" s="52"/>
      <c r="K54" s="53"/>
      <c r="L54" s="54"/>
    </row>
    <row r="55" spans="1:12" s="59" customFormat="1" ht="13.5" thickTop="1" x14ac:dyDescent="0.25">
      <c r="A55" s="56"/>
      <c r="B55" s="57"/>
      <c r="C55" s="57"/>
      <c r="D55" s="58"/>
      <c r="E55" s="58"/>
      <c r="F55" s="58"/>
      <c r="G55" s="58"/>
      <c r="H55" s="58"/>
      <c r="I55" s="58"/>
      <c r="J55" s="58"/>
      <c r="K55" s="58"/>
      <c r="L55" s="58"/>
    </row>
    <row r="56" spans="1:12" s="59" customFormat="1" x14ac:dyDescent="0.25">
      <c r="A56" s="60" t="s">
        <v>62</v>
      </c>
      <c r="B56" s="77" t="s">
        <v>66</v>
      </c>
      <c r="C56" s="77"/>
      <c r="D56" s="78"/>
      <c r="E56" s="78"/>
      <c r="F56" s="78"/>
      <c r="G56" s="78"/>
      <c r="H56" s="78"/>
      <c r="I56" s="78"/>
      <c r="J56" s="58"/>
      <c r="K56" s="58"/>
      <c r="L56" s="58"/>
    </row>
    <row r="57" spans="1:12" s="79" customFormat="1" ht="15" x14ac:dyDescent="0.25">
      <c r="A57" s="66"/>
      <c r="B57" s="152" t="s">
        <v>67</v>
      </c>
      <c r="C57" s="152"/>
      <c r="D57" s="152"/>
      <c r="E57" s="152"/>
      <c r="F57" s="152"/>
      <c r="G57" s="152"/>
      <c r="H57" s="152"/>
      <c r="I57" s="152"/>
    </row>
    <row r="58" spans="1:12" s="82" customFormat="1" ht="15" x14ac:dyDescent="0.25">
      <c r="A58" s="63">
        <v>1</v>
      </c>
      <c r="B58" s="152" t="s">
        <v>68</v>
      </c>
      <c r="C58" s="152"/>
      <c r="D58" s="152"/>
      <c r="E58" s="152"/>
      <c r="F58" s="152"/>
      <c r="G58" s="152"/>
      <c r="H58" s="80"/>
      <c r="I58" s="80"/>
      <c r="J58" s="81"/>
      <c r="K58" s="81"/>
      <c r="L58" s="81"/>
    </row>
    <row r="59" spans="1:12" s="65" customFormat="1" ht="15" customHeight="1" x14ac:dyDescent="0.25">
      <c r="A59" s="66" t="s">
        <v>30</v>
      </c>
      <c r="B59" s="152" t="s">
        <v>69</v>
      </c>
      <c r="C59" s="152"/>
      <c r="D59" s="152"/>
      <c r="E59" s="152"/>
      <c r="F59" s="152"/>
      <c r="G59" s="152"/>
      <c r="H59" s="152"/>
      <c r="I59" s="152"/>
    </row>
    <row r="60" spans="1:12" s="83" customFormat="1" ht="15" x14ac:dyDescent="0.25">
      <c r="A60" s="66" t="s">
        <v>20</v>
      </c>
      <c r="B60" s="152" t="s">
        <v>53</v>
      </c>
      <c r="C60" s="152"/>
      <c r="D60" s="152"/>
      <c r="E60" s="152"/>
      <c r="F60" s="152"/>
      <c r="G60" s="152"/>
      <c r="H60" s="152"/>
      <c r="I60" s="152"/>
    </row>
    <row r="61" spans="1:12" s="79" customFormat="1" ht="15" x14ac:dyDescent="0.25">
      <c r="A61" s="66" t="s">
        <v>31</v>
      </c>
      <c r="B61" s="152" t="s">
        <v>70</v>
      </c>
      <c r="C61" s="152"/>
      <c r="D61" s="152"/>
      <c r="E61" s="152"/>
      <c r="F61" s="152"/>
      <c r="G61" s="152"/>
      <c r="H61" s="152"/>
      <c r="I61" s="152"/>
    </row>
    <row r="62" spans="1:12" s="83" customFormat="1" ht="15" x14ac:dyDescent="0.25">
      <c r="A62" s="66" t="s">
        <v>34</v>
      </c>
      <c r="B62" s="152" t="s">
        <v>54</v>
      </c>
      <c r="C62" s="152"/>
      <c r="D62" s="152"/>
      <c r="E62" s="152"/>
      <c r="F62" s="152"/>
      <c r="G62" s="152"/>
      <c r="H62" s="152"/>
      <c r="I62" s="152"/>
    </row>
    <row r="63" spans="1:12" s="83" customFormat="1" ht="24" customHeight="1" x14ac:dyDescent="0.25">
      <c r="A63" s="66" t="s">
        <v>41</v>
      </c>
      <c r="B63" s="152" t="s">
        <v>55</v>
      </c>
      <c r="C63" s="152"/>
      <c r="D63" s="152"/>
      <c r="E63" s="152"/>
      <c r="F63" s="152"/>
      <c r="G63" s="152"/>
      <c r="H63" s="152"/>
      <c r="I63" s="152"/>
    </row>
    <row r="64" spans="1:12" s="79" customFormat="1" ht="15" x14ac:dyDescent="0.25">
      <c r="A64" s="66" t="s">
        <v>45</v>
      </c>
      <c r="B64" s="152" t="s">
        <v>71</v>
      </c>
      <c r="C64" s="152"/>
      <c r="D64" s="152"/>
      <c r="E64" s="152"/>
      <c r="F64" s="152"/>
      <c r="G64" s="152"/>
      <c r="H64" s="152"/>
      <c r="I64" s="152"/>
    </row>
    <row r="65" spans="1:12" x14ac:dyDescent="0.25">
      <c r="B65" s="84" t="s">
        <v>48</v>
      </c>
      <c r="C65" s="84"/>
    </row>
    <row r="66" spans="1:12" x14ac:dyDescent="0.25">
      <c r="B66" s="68" t="s">
        <v>57</v>
      </c>
    </row>
    <row r="67" spans="1:12" x14ac:dyDescent="0.25">
      <c r="B67" s="68"/>
    </row>
    <row r="68" spans="1:12" s="88" customFormat="1" ht="15.75" customHeight="1" x14ac:dyDescent="0.25">
      <c r="A68" s="85"/>
      <c r="B68" s="164" t="s">
        <v>72</v>
      </c>
      <c r="C68" s="164"/>
      <c r="D68" s="164"/>
      <c r="E68" s="164"/>
      <c r="F68" s="86"/>
      <c r="G68" s="87"/>
      <c r="H68" s="87"/>
      <c r="I68" s="87"/>
      <c r="J68" s="85"/>
      <c r="K68" s="85"/>
      <c r="L68" s="85"/>
    </row>
    <row r="69" spans="1:12" s="88" customFormat="1" ht="15.75" customHeight="1" x14ac:dyDescent="0.25">
      <c r="A69" s="85"/>
      <c r="B69" s="86"/>
      <c r="C69" s="86"/>
      <c r="D69" s="86"/>
      <c r="E69" s="86"/>
      <c r="F69" s="86"/>
      <c r="G69" s="87"/>
      <c r="H69" s="87"/>
      <c r="I69" s="87"/>
      <c r="J69" s="85"/>
      <c r="K69" s="85"/>
      <c r="L69" s="85"/>
    </row>
    <row r="70" spans="1:12" s="88" customFormat="1" ht="15.75" x14ac:dyDescent="0.25">
      <c r="A70" s="85"/>
      <c r="B70" s="89" t="s">
        <v>123</v>
      </c>
      <c r="C70" s="89"/>
      <c r="D70" s="85"/>
      <c r="E70" s="85"/>
      <c r="F70" s="85"/>
      <c r="G70" s="87"/>
      <c r="H70" s="87"/>
      <c r="I70" s="87"/>
      <c r="J70" s="85"/>
      <c r="K70" s="85"/>
      <c r="L70" s="85"/>
    </row>
    <row r="71" spans="1:12" s="88" customFormat="1" ht="13.5" thickBot="1" x14ac:dyDescent="0.3">
      <c r="A71" s="85"/>
      <c r="B71" s="90"/>
      <c r="C71" s="90"/>
      <c r="D71" s="85"/>
      <c r="E71" s="85"/>
      <c r="F71" s="85"/>
      <c r="G71" s="87"/>
      <c r="H71" s="87"/>
      <c r="I71" s="87"/>
      <c r="J71" s="85"/>
      <c r="K71" s="85"/>
      <c r="L71" s="85"/>
    </row>
    <row r="72" spans="1:12" s="7" customFormat="1" ht="27.75" customHeight="1" thickTop="1" x14ac:dyDescent="0.25">
      <c r="A72" s="91"/>
      <c r="B72" s="9" t="s">
        <v>73</v>
      </c>
      <c r="C72" s="165" t="s">
        <v>59</v>
      </c>
      <c r="D72" s="166"/>
      <c r="E72" s="165" t="s">
        <v>74</v>
      </c>
      <c r="F72" s="166"/>
      <c r="G72" s="79"/>
      <c r="H72" s="79"/>
      <c r="I72" s="79"/>
      <c r="J72" s="92"/>
    </row>
    <row r="73" spans="1:12" s="7" customFormat="1" ht="27.75" customHeight="1" x14ac:dyDescent="0.25">
      <c r="A73" s="10"/>
      <c r="B73" s="11"/>
      <c r="C73" s="167"/>
      <c r="D73" s="168"/>
      <c r="E73" s="167"/>
      <c r="F73" s="168"/>
      <c r="G73" s="79"/>
      <c r="H73" s="79"/>
      <c r="I73" s="79"/>
      <c r="J73" s="92"/>
    </row>
    <row r="74" spans="1:12" s="16" customFormat="1" ht="27.75" customHeight="1" x14ac:dyDescent="0.25">
      <c r="A74" s="159" t="s">
        <v>7</v>
      </c>
      <c r="B74" s="161" t="s">
        <v>8</v>
      </c>
      <c r="C74" s="12" t="s">
        <v>75</v>
      </c>
      <c r="D74" s="14" t="s">
        <v>76</v>
      </c>
      <c r="E74" s="15" t="s">
        <v>75</v>
      </c>
      <c r="F74" s="14" t="s">
        <v>76</v>
      </c>
      <c r="G74" s="93"/>
      <c r="H74" s="93"/>
      <c r="I74" s="94"/>
    </row>
    <row r="75" spans="1:12" s="16" customFormat="1" ht="15" x14ac:dyDescent="0.25">
      <c r="A75" s="160"/>
      <c r="B75" s="162"/>
      <c r="C75" s="12" t="s">
        <v>12</v>
      </c>
      <c r="D75" s="14" t="s">
        <v>12</v>
      </c>
      <c r="E75" s="20" t="s">
        <v>12</v>
      </c>
      <c r="F75" s="14" t="s">
        <v>12</v>
      </c>
      <c r="G75" s="93"/>
      <c r="H75" s="93"/>
      <c r="I75" s="94"/>
    </row>
    <row r="76" spans="1:12" ht="15.75" customHeight="1" x14ac:dyDescent="0.25">
      <c r="A76" s="21" t="s">
        <v>13</v>
      </c>
      <c r="B76" s="22" t="s">
        <v>14</v>
      </c>
      <c r="C76" s="95">
        <v>3233.1629920000005</v>
      </c>
      <c r="D76" s="33">
        <v>3138.8824469400001</v>
      </c>
      <c r="E76" s="95">
        <v>3630.32</v>
      </c>
      <c r="F76" s="26">
        <v>3978.5699999999997</v>
      </c>
      <c r="G76" s="79"/>
      <c r="H76" s="79"/>
      <c r="I76" s="92"/>
      <c r="J76" s="1"/>
      <c r="K76" s="1"/>
      <c r="L76" s="1"/>
    </row>
    <row r="77" spans="1:12" ht="15.75" customHeight="1" x14ac:dyDescent="0.25">
      <c r="A77" s="21" t="s">
        <v>15</v>
      </c>
      <c r="B77" s="22" t="s">
        <v>16</v>
      </c>
      <c r="C77" s="95" t="s">
        <v>17</v>
      </c>
      <c r="D77" s="26" t="s">
        <v>17</v>
      </c>
      <c r="E77" s="95">
        <v>1213.5675225081191</v>
      </c>
      <c r="F77" s="26">
        <v>1189.3</v>
      </c>
      <c r="G77" s="79"/>
      <c r="H77" s="79"/>
      <c r="I77" s="92"/>
      <c r="J77" s="1"/>
      <c r="K77" s="1"/>
      <c r="L77" s="1"/>
    </row>
    <row r="78" spans="1:12" ht="15.75" customHeight="1" x14ac:dyDescent="0.25">
      <c r="A78" s="21" t="s">
        <v>18</v>
      </c>
      <c r="B78" s="22" t="s">
        <v>77</v>
      </c>
      <c r="C78" s="96" t="s">
        <v>78</v>
      </c>
      <c r="D78" s="97" t="s">
        <v>78</v>
      </c>
      <c r="E78" s="96" t="s">
        <v>78</v>
      </c>
      <c r="F78" s="97" t="s">
        <v>78</v>
      </c>
      <c r="G78" s="79"/>
      <c r="H78" s="79"/>
      <c r="I78" s="92"/>
      <c r="J78" s="1"/>
      <c r="K78" s="1"/>
      <c r="L78" s="1"/>
    </row>
    <row r="79" spans="1:12" ht="15.75" customHeight="1" x14ac:dyDescent="0.25">
      <c r="A79" s="21" t="s">
        <v>21</v>
      </c>
      <c r="B79" s="22" t="s">
        <v>22</v>
      </c>
      <c r="C79" s="95">
        <v>18.582266130890762</v>
      </c>
      <c r="D79" s="26">
        <v>18.582266130890762</v>
      </c>
      <c r="E79" s="95">
        <v>18.582266130890762</v>
      </c>
      <c r="F79" s="26">
        <v>18.582266130890762</v>
      </c>
      <c r="G79" s="79"/>
      <c r="H79" s="79"/>
      <c r="I79" s="92"/>
      <c r="J79" s="1"/>
      <c r="K79" s="1"/>
      <c r="L79" s="1"/>
    </row>
    <row r="80" spans="1:12" ht="15.75" customHeight="1" x14ac:dyDescent="0.25">
      <c r="A80" s="21" t="s">
        <v>79</v>
      </c>
      <c r="B80" s="22" t="s">
        <v>80</v>
      </c>
      <c r="C80" s="95">
        <v>88.98</v>
      </c>
      <c r="D80" s="26">
        <v>88.98</v>
      </c>
      <c r="E80" s="95">
        <v>88.98</v>
      </c>
      <c r="F80" s="26">
        <v>88.98</v>
      </c>
      <c r="G80" s="79"/>
      <c r="H80" s="79"/>
      <c r="I80" s="92"/>
      <c r="J80" s="1"/>
      <c r="K80" s="1"/>
      <c r="L80" s="1"/>
    </row>
    <row r="81" spans="1:14" ht="15.75" customHeight="1" x14ac:dyDescent="0.25">
      <c r="A81" s="21" t="s">
        <v>23</v>
      </c>
      <c r="B81" s="22" t="s">
        <v>81</v>
      </c>
      <c r="C81" s="95">
        <v>11.160667999999999</v>
      </c>
      <c r="D81" s="26">
        <v>11.160667999999999</v>
      </c>
      <c r="E81" s="95">
        <v>11.160667999999999</v>
      </c>
      <c r="F81" s="26">
        <v>11.160667999999999</v>
      </c>
      <c r="G81" s="79"/>
      <c r="H81" s="79"/>
      <c r="I81" s="92"/>
      <c r="J81" s="1"/>
      <c r="K81" s="1"/>
      <c r="L81" s="1"/>
    </row>
    <row r="82" spans="1:14" ht="15.75" customHeight="1" x14ac:dyDescent="0.25">
      <c r="A82" s="21"/>
      <c r="B82" s="22" t="s">
        <v>25</v>
      </c>
      <c r="C82" s="95">
        <v>71.510000000000005</v>
      </c>
      <c r="D82" s="26">
        <v>71.510000000000005</v>
      </c>
      <c r="E82" s="95">
        <v>71.510000000000005</v>
      </c>
      <c r="F82" s="26">
        <v>71.510000000000005</v>
      </c>
      <c r="G82" s="79"/>
      <c r="H82" s="79"/>
      <c r="I82" s="92"/>
      <c r="J82" s="1"/>
      <c r="K82" s="1"/>
      <c r="L82" s="1"/>
    </row>
    <row r="83" spans="1:14" ht="15.75" customHeight="1" x14ac:dyDescent="0.25">
      <c r="A83" s="36" t="s">
        <v>26</v>
      </c>
      <c r="B83" s="37" t="s">
        <v>27</v>
      </c>
      <c r="C83" s="98">
        <v>3820.5529341308911</v>
      </c>
      <c r="D83" s="39">
        <v>3571.2818051508902</v>
      </c>
      <c r="E83" s="98">
        <v>5034.1204566390106</v>
      </c>
      <c r="F83" s="39">
        <v>5358.1029341308913</v>
      </c>
      <c r="G83" s="79"/>
      <c r="H83" s="79"/>
      <c r="I83" s="92"/>
      <c r="J83" s="1"/>
      <c r="K83" s="1"/>
      <c r="L83" s="1"/>
    </row>
    <row r="84" spans="1:14" ht="15.75" customHeight="1" x14ac:dyDescent="0.25">
      <c r="A84" s="21" t="s">
        <v>28</v>
      </c>
      <c r="B84" s="22" t="s">
        <v>29</v>
      </c>
      <c r="C84" s="95" t="s">
        <v>118</v>
      </c>
      <c r="D84" s="26" t="s">
        <v>118</v>
      </c>
      <c r="E84" s="95" t="s">
        <v>30</v>
      </c>
      <c r="F84" s="26" t="s">
        <v>30</v>
      </c>
      <c r="G84" s="79"/>
      <c r="H84" s="79"/>
      <c r="I84" s="92"/>
      <c r="J84" s="1"/>
      <c r="K84" s="1"/>
      <c r="L84" s="1"/>
    </row>
    <row r="85" spans="1:14" ht="15.75" customHeight="1" x14ac:dyDescent="0.25">
      <c r="A85" s="21" t="s">
        <v>63</v>
      </c>
      <c r="B85" s="22" t="s">
        <v>82</v>
      </c>
      <c r="C85" s="99" t="s">
        <v>31</v>
      </c>
      <c r="D85" s="33" t="s">
        <v>31</v>
      </c>
      <c r="E85" s="99" t="s">
        <v>31</v>
      </c>
      <c r="F85" s="26" t="s">
        <v>31</v>
      </c>
      <c r="G85" s="79"/>
      <c r="H85" s="79"/>
      <c r="I85" s="92"/>
      <c r="J85" s="1"/>
      <c r="K85" s="1"/>
      <c r="L85" s="1"/>
    </row>
    <row r="86" spans="1:14" ht="15.75" customHeight="1" x14ac:dyDescent="0.25">
      <c r="A86" s="21" t="s">
        <v>32</v>
      </c>
      <c r="B86" s="22" t="s">
        <v>83</v>
      </c>
      <c r="C86" s="95" t="s">
        <v>20</v>
      </c>
      <c r="D86" s="26" t="s">
        <v>20</v>
      </c>
      <c r="E86" s="95" t="s">
        <v>20</v>
      </c>
      <c r="F86" s="26" t="s">
        <v>20</v>
      </c>
      <c r="G86" s="79"/>
      <c r="H86" s="79"/>
      <c r="I86" s="92"/>
      <c r="J86" s="1"/>
      <c r="K86" s="1"/>
      <c r="L86" s="1"/>
    </row>
    <row r="87" spans="1:14" ht="15.75" customHeight="1" x14ac:dyDescent="0.25">
      <c r="A87" s="36" t="s">
        <v>35</v>
      </c>
      <c r="B87" s="37" t="s">
        <v>36</v>
      </c>
      <c r="C87" s="98">
        <v>3820.5529341308911</v>
      </c>
      <c r="D87" s="39">
        <v>3571.2818051508902</v>
      </c>
      <c r="E87" s="98">
        <v>5034.1204566390106</v>
      </c>
      <c r="F87" s="39">
        <v>5358.1029341308913</v>
      </c>
      <c r="G87" s="79"/>
      <c r="H87" s="79"/>
      <c r="I87" s="92"/>
      <c r="J87" s="1"/>
      <c r="K87" s="1"/>
      <c r="L87" s="1"/>
    </row>
    <row r="88" spans="1:14" ht="15.75" customHeight="1" x14ac:dyDescent="0.25">
      <c r="A88" s="21" t="s">
        <v>37</v>
      </c>
      <c r="B88" s="22" t="s">
        <v>38</v>
      </c>
      <c r="C88" s="95" t="s">
        <v>30</v>
      </c>
      <c r="D88" s="26" t="s">
        <v>30</v>
      </c>
      <c r="E88" s="70" t="s">
        <v>30</v>
      </c>
      <c r="F88" s="26" t="s">
        <v>30</v>
      </c>
      <c r="G88" s="79"/>
      <c r="H88" s="79"/>
      <c r="I88" s="92"/>
      <c r="J88" s="1"/>
      <c r="K88" s="1"/>
      <c r="L88" s="1"/>
    </row>
    <row r="89" spans="1:14" ht="15.75" customHeight="1" x14ac:dyDescent="0.25">
      <c r="A89" s="21" t="s">
        <v>39</v>
      </c>
      <c r="B89" s="47" t="s">
        <v>40</v>
      </c>
      <c r="C89" s="95" t="s">
        <v>34</v>
      </c>
      <c r="D89" s="26" t="s">
        <v>42</v>
      </c>
      <c r="E89" s="70" t="s">
        <v>20</v>
      </c>
      <c r="F89" s="26" t="s">
        <v>42</v>
      </c>
      <c r="G89" s="79"/>
      <c r="H89" s="79"/>
      <c r="I89" s="92"/>
      <c r="J89" s="1"/>
      <c r="K89" s="1"/>
      <c r="L89" s="1"/>
    </row>
    <row r="90" spans="1:14" ht="15.75" customHeight="1" x14ac:dyDescent="0.25">
      <c r="A90" s="21" t="s">
        <v>43</v>
      </c>
      <c r="B90" s="22" t="s">
        <v>65</v>
      </c>
      <c r="C90" s="99" t="s">
        <v>41</v>
      </c>
      <c r="D90" s="33" t="s">
        <v>41</v>
      </c>
      <c r="E90" s="72" t="s">
        <v>31</v>
      </c>
      <c r="F90" s="33" t="s">
        <v>31</v>
      </c>
      <c r="G90" s="79"/>
      <c r="H90" s="79"/>
      <c r="I90" s="92"/>
      <c r="J90" s="1"/>
      <c r="K90" s="1"/>
      <c r="L90" s="1"/>
    </row>
    <row r="91" spans="1:14" ht="27.75" customHeight="1" thickBot="1" x14ac:dyDescent="0.3">
      <c r="A91" s="49" t="s">
        <v>46</v>
      </c>
      <c r="B91" s="50" t="s">
        <v>47</v>
      </c>
      <c r="C91" s="100">
        <v>5582.9628573481423</v>
      </c>
      <c r="D91" s="54">
        <v>5052.4917283681407</v>
      </c>
      <c r="E91" s="100"/>
      <c r="F91" s="54"/>
      <c r="G91" s="79"/>
      <c r="H91" s="79"/>
      <c r="I91" s="92"/>
      <c r="J91" s="1"/>
      <c r="K91" s="1"/>
      <c r="L91" s="1"/>
    </row>
    <row r="92" spans="1:14" s="59" customFormat="1" ht="13.5" thickTop="1" x14ac:dyDescent="0.25">
      <c r="A92" s="56"/>
      <c r="B92" s="57"/>
      <c r="C92" s="57"/>
      <c r="D92" s="58"/>
      <c r="E92" s="58"/>
      <c r="F92" s="58"/>
      <c r="G92" s="58"/>
      <c r="H92" s="58"/>
      <c r="I92" s="58"/>
      <c r="J92" s="58"/>
      <c r="K92" s="58"/>
      <c r="L92" s="58"/>
    </row>
    <row r="93" spans="1:14" x14ac:dyDescent="0.25">
      <c r="A93" s="60"/>
      <c r="B93" s="84" t="s">
        <v>48</v>
      </c>
      <c r="C93" s="84"/>
      <c r="D93" s="62"/>
      <c r="E93" s="62"/>
      <c r="F93" s="62"/>
      <c r="G93" s="62"/>
      <c r="H93" s="62"/>
      <c r="I93" s="62"/>
      <c r="J93" s="62"/>
      <c r="K93" s="62"/>
      <c r="L93" s="62"/>
      <c r="M93" s="3"/>
      <c r="N93" s="3"/>
    </row>
    <row r="94" spans="1:14" ht="15" x14ac:dyDescent="0.25">
      <c r="A94" s="66" t="s">
        <v>30</v>
      </c>
      <c r="B94" s="152" t="s">
        <v>69</v>
      </c>
      <c r="C94" s="152"/>
      <c r="D94" s="152"/>
      <c r="E94" s="152"/>
      <c r="F94" s="152"/>
      <c r="G94" s="152"/>
      <c r="H94" s="152"/>
      <c r="I94" s="152"/>
      <c r="J94" s="79"/>
      <c r="K94" s="79"/>
      <c r="L94" s="79"/>
      <c r="M94" s="3"/>
      <c r="N94" s="3"/>
    </row>
    <row r="95" spans="1:14" s="83" customFormat="1" ht="15" x14ac:dyDescent="0.25">
      <c r="A95" s="66" t="s">
        <v>20</v>
      </c>
      <c r="B95" s="152" t="s">
        <v>54</v>
      </c>
      <c r="C95" s="152"/>
      <c r="D95" s="152"/>
      <c r="E95" s="152"/>
      <c r="F95" s="152"/>
      <c r="G95" s="152"/>
      <c r="H95" s="152"/>
      <c r="I95" s="152"/>
    </row>
    <row r="96" spans="1:14" s="83" customFormat="1" ht="15" x14ac:dyDescent="0.25">
      <c r="A96" s="66" t="s">
        <v>31</v>
      </c>
      <c r="B96" s="152" t="s">
        <v>84</v>
      </c>
      <c r="C96" s="152"/>
      <c r="D96" s="152"/>
      <c r="E96" s="152"/>
      <c r="F96" s="152"/>
      <c r="G96" s="152"/>
      <c r="H96" s="152"/>
      <c r="I96" s="152"/>
    </row>
    <row r="97" spans="1:14" s="83" customFormat="1" ht="15" x14ac:dyDescent="0.25">
      <c r="A97" s="66" t="s">
        <v>34</v>
      </c>
      <c r="B97" s="80" t="s">
        <v>85</v>
      </c>
      <c r="C97" s="80"/>
      <c r="D97" s="80"/>
      <c r="E97" s="80"/>
      <c r="F97" s="80"/>
      <c r="G97" s="80"/>
      <c r="H97" s="80"/>
      <c r="I97" s="80"/>
    </row>
    <row r="98" spans="1:14" s="83" customFormat="1" ht="15" x14ac:dyDescent="0.25">
      <c r="A98" s="66" t="s">
        <v>41</v>
      </c>
      <c r="B98" s="80" t="s">
        <v>85</v>
      </c>
      <c r="C98" s="80"/>
      <c r="D98" s="80"/>
      <c r="E98" s="80"/>
      <c r="F98" s="80"/>
      <c r="G98" s="80"/>
      <c r="H98" s="80"/>
      <c r="I98" s="80"/>
    </row>
    <row r="99" spans="1:14" ht="15" x14ac:dyDescent="0.25">
      <c r="A99" s="60" t="s">
        <v>78</v>
      </c>
      <c r="B99" s="80" t="s">
        <v>86</v>
      </c>
      <c r="C99" s="80"/>
      <c r="D99" s="58"/>
      <c r="E99" s="58"/>
      <c r="F99" s="58"/>
      <c r="G99" s="58"/>
      <c r="H99" s="58"/>
      <c r="I99" s="58"/>
      <c r="J99" s="79"/>
      <c r="K99" s="79"/>
      <c r="L99" s="79"/>
      <c r="M99" s="3"/>
      <c r="N99" s="3"/>
    </row>
    <row r="101" spans="1:14" ht="15.75" hidden="1" outlineLevel="1" x14ac:dyDescent="0.25">
      <c r="B101" s="89" t="s">
        <v>123</v>
      </c>
      <c r="C101" s="89"/>
    </row>
    <row r="102" spans="1:14" hidden="1" outlineLevel="1" x14ac:dyDescent="0.25">
      <c r="B102" s="90"/>
      <c r="C102" s="90"/>
    </row>
    <row r="103" spans="1:14" ht="25.5" hidden="1" customHeight="1" outlineLevel="1" x14ac:dyDescent="0.25">
      <c r="A103" s="169" t="s">
        <v>87</v>
      </c>
      <c r="B103" s="9" t="s">
        <v>73</v>
      </c>
      <c r="C103" s="101"/>
      <c r="D103" s="171" t="s">
        <v>88</v>
      </c>
      <c r="E103" s="173" t="s">
        <v>89</v>
      </c>
      <c r="F103" s="102"/>
    </row>
    <row r="104" spans="1:14" ht="25.5" hidden="1" customHeight="1" outlineLevel="1" x14ac:dyDescent="0.25">
      <c r="A104" s="170"/>
      <c r="B104" s="11" t="s">
        <v>90</v>
      </c>
      <c r="C104" s="103"/>
      <c r="D104" s="172"/>
      <c r="E104" s="174"/>
      <c r="F104" s="104"/>
    </row>
    <row r="105" spans="1:14" ht="16.5" hidden="1" customHeight="1" outlineLevel="1" x14ac:dyDescent="0.25">
      <c r="A105" s="105">
        <v>1</v>
      </c>
      <c r="B105" s="106" t="s">
        <v>91</v>
      </c>
      <c r="C105" s="107"/>
      <c r="D105" s="108">
        <v>3875.45</v>
      </c>
      <c r="E105" s="109">
        <v>3784.61</v>
      </c>
      <c r="F105" s="110"/>
    </row>
    <row r="106" spans="1:14" ht="16.5" hidden="1" customHeight="1" outlineLevel="1" x14ac:dyDescent="0.25">
      <c r="A106" s="105">
        <v>2</v>
      </c>
      <c r="B106" s="111" t="s">
        <v>92</v>
      </c>
      <c r="C106" s="112"/>
      <c r="D106" s="113">
        <v>88.98</v>
      </c>
      <c r="E106" s="114">
        <v>88.98</v>
      </c>
      <c r="F106" s="115"/>
    </row>
    <row r="107" spans="1:14" ht="16.5" hidden="1" customHeight="1" outlineLevel="1" x14ac:dyDescent="0.25">
      <c r="A107" s="105">
        <v>3</v>
      </c>
      <c r="B107" s="111" t="s">
        <v>93</v>
      </c>
      <c r="C107" s="112"/>
      <c r="D107" s="113">
        <v>18.582266130890762</v>
      </c>
      <c r="E107" s="114">
        <v>18.582266130890762</v>
      </c>
      <c r="F107" s="115"/>
    </row>
    <row r="108" spans="1:14" ht="16.5" hidden="1" customHeight="1" outlineLevel="1" x14ac:dyDescent="0.25">
      <c r="A108" s="105">
        <v>5</v>
      </c>
      <c r="B108" s="111" t="s">
        <v>94</v>
      </c>
      <c r="C108" s="112"/>
      <c r="D108" s="113">
        <v>3.5</v>
      </c>
      <c r="E108" s="114">
        <v>3.5</v>
      </c>
      <c r="F108" s="115"/>
    </row>
    <row r="109" spans="1:14" ht="16.5" hidden="1" customHeight="1" outlineLevel="1" x14ac:dyDescent="0.25">
      <c r="A109" s="105">
        <v>6</v>
      </c>
      <c r="B109" s="111" t="s">
        <v>25</v>
      </c>
      <c r="C109" s="112"/>
      <c r="D109" s="113">
        <v>71.510000000000005</v>
      </c>
      <c r="E109" s="114">
        <v>71.510000000000005</v>
      </c>
      <c r="F109" s="115"/>
    </row>
    <row r="110" spans="1:14" ht="16.5" hidden="1" customHeight="1" outlineLevel="1" x14ac:dyDescent="0.25">
      <c r="A110" s="116">
        <v>4</v>
      </c>
      <c r="B110" s="117" t="s">
        <v>95</v>
      </c>
      <c r="C110" s="118"/>
      <c r="D110" s="119">
        <v>4024.96</v>
      </c>
      <c r="E110" s="120">
        <v>3934.1200000000003</v>
      </c>
      <c r="F110" s="121"/>
    </row>
    <row r="111" spans="1:14" ht="16.5" hidden="1" customHeight="1" outlineLevel="1" x14ac:dyDescent="0.25">
      <c r="A111" s="105">
        <v>8</v>
      </c>
      <c r="B111" s="122" t="s">
        <v>96</v>
      </c>
      <c r="C111" s="123"/>
      <c r="D111" s="124">
        <v>240</v>
      </c>
      <c r="E111" s="125">
        <v>240</v>
      </c>
      <c r="F111" s="126"/>
    </row>
    <row r="112" spans="1:14" ht="16.5" hidden="1" customHeight="1" outlineLevel="1" x14ac:dyDescent="0.25">
      <c r="A112" s="105">
        <v>9</v>
      </c>
      <c r="B112" s="122" t="s">
        <v>97</v>
      </c>
      <c r="C112" s="123"/>
      <c r="D112" s="127">
        <v>475</v>
      </c>
      <c r="E112" s="128">
        <v>114</v>
      </c>
      <c r="F112" s="129"/>
    </row>
    <row r="113" spans="1:8" ht="16.5" hidden="1" customHeight="1" outlineLevel="1" x14ac:dyDescent="0.25">
      <c r="A113" s="116">
        <v>10</v>
      </c>
      <c r="B113" s="117" t="s">
        <v>98</v>
      </c>
      <c r="C113" s="118"/>
      <c r="D113" s="119">
        <v>4739.96</v>
      </c>
      <c r="E113" s="120">
        <v>4288.1200000000008</v>
      </c>
      <c r="F113" s="121"/>
    </row>
    <row r="114" spans="1:8" ht="16.5" hidden="1" customHeight="1" outlineLevel="1" x14ac:dyDescent="0.25">
      <c r="A114" s="105">
        <v>11</v>
      </c>
      <c r="B114" s="122" t="s">
        <v>99</v>
      </c>
      <c r="C114" s="123"/>
      <c r="D114" s="124">
        <v>400</v>
      </c>
      <c r="E114" s="125">
        <v>400</v>
      </c>
      <c r="F114" s="126"/>
    </row>
    <row r="115" spans="1:8" ht="16.5" hidden="1" customHeight="1" outlineLevel="1" x14ac:dyDescent="0.25">
      <c r="A115" s="105">
        <v>12</v>
      </c>
      <c r="B115" s="111" t="s">
        <v>100</v>
      </c>
      <c r="C115" s="112"/>
      <c r="D115" s="130">
        <v>19.02</v>
      </c>
      <c r="E115" s="131" t="s">
        <v>101</v>
      </c>
      <c r="F115" s="132"/>
    </row>
    <row r="116" spans="1:8" ht="16.5" hidden="1" customHeight="1" outlineLevel="1" x14ac:dyDescent="0.25">
      <c r="A116" s="105">
        <v>13</v>
      </c>
      <c r="B116" s="111" t="s">
        <v>102</v>
      </c>
      <c r="C116" s="112"/>
      <c r="D116" s="130">
        <v>47.82</v>
      </c>
      <c r="E116" s="131">
        <v>47.82</v>
      </c>
      <c r="F116" s="132"/>
    </row>
    <row r="117" spans="1:8" ht="16.5" hidden="1" customHeight="1" outlineLevel="1" x14ac:dyDescent="0.25">
      <c r="A117" s="49" t="s">
        <v>0</v>
      </c>
      <c r="B117" s="50" t="s">
        <v>47</v>
      </c>
      <c r="C117" s="75"/>
      <c r="D117" s="133">
        <v>5206.8</v>
      </c>
      <c r="E117" s="134">
        <v>4735.9400000000005</v>
      </c>
      <c r="F117" s="135"/>
    </row>
    <row r="118" spans="1:8" ht="25.5" hidden="1" customHeight="1" outlineLevel="1" x14ac:dyDescent="0.25">
      <c r="A118" s="136" t="s">
        <v>30</v>
      </c>
      <c r="B118" s="137" t="s">
        <v>103</v>
      </c>
      <c r="C118" s="137"/>
      <c r="D118" s="2"/>
      <c r="E118" s="2"/>
      <c r="F118" s="2"/>
    </row>
    <row r="119" spans="1:8" hidden="1" outlineLevel="1" collapsed="1" x14ac:dyDescent="0.25">
      <c r="B119" s="84" t="s">
        <v>48</v>
      </c>
      <c r="C119" s="84"/>
    </row>
    <row r="120" spans="1:8" collapsed="1" x14ac:dyDescent="0.25"/>
    <row r="122" spans="1:8" ht="90.75" customHeight="1" x14ac:dyDescent="0.25">
      <c r="A122" s="163" t="s">
        <v>104</v>
      </c>
      <c r="B122" s="163"/>
      <c r="C122" s="163"/>
      <c r="D122" s="163"/>
      <c r="E122" s="163"/>
      <c r="F122" s="163"/>
      <c r="G122" s="163"/>
      <c r="H122" s="138"/>
    </row>
  </sheetData>
  <sheetProtection algorithmName="SHA-512" hashValue="Np/O9ztdOoum51+MEH0B7SPBzhac7gg7TZa1rbkJt1NosI9KxAUjZj8peEoElc7UggtxK2xfnZOBFVK6lXLVtA==" saltValue="CYxQu60tUttdDW1Ly1D1MA==" spinCount="100000" sheet="1" objects="1" scenarios="1"/>
  <mergeCells count="36">
    <mergeCell ref="A122:G122"/>
    <mergeCell ref="B68:E68"/>
    <mergeCell ref="C72:D73"/>
    <mergeCell ref="E72:F73"/>
    <mergeCell ref="A74:A75"/>
    <mergeCell ref="B74:B75"/>
    <mergeCell ref="B94:I94"/>
    <mergeCell ref="B95:I95"/>
    <mergeCell ref="B96:I96"/>
    <mergeCell ref="A103:A104"/>
    <mergeCell ref="D103:D104"/>
    <mergeCell ref="E103:E104"/>
    <mergeCell ref="B64:I64"/>
    <mergeCell ref="C35:G36"/>
    <mergeCell ref="H35:L36"/>
    <mergeCell ref="A37:A39"/>
    <mergeCell ref="B37:B39"/>
    <mergeCell ref="B57:I57"/>
    <mergeCell ref="B58:G58"/>
    <mergeCell ref="B59:I59"/>
    <mergeCell ref="B60:I60"/>
    <mergeCell ref="B61:I61"/>
    <mergeCell ref="B62:I62"/>
    <mergeCell ref="B63:I63"/>
    <mergeCell ref="B31:L31"/>
    <mergeCell ref="C3:G4"/>
    <mergeCell ref="H3:L4"/>
    <mergeCell ref="A5:A7"/>
    <mergeCell ref="B5:B7"/>
    <mergeCell ref="B24:I24"/>
    <mergeCell ref="B25:L25"/>
    <mergeCell ref="B26:I26"/>
    <mergeCell ref="B27:L27"/>
    <mergeCell ref="B28:L28"/>
    <mergeCell ref="B29:L29"/>
    <mergeCell ref="B30:I30"/>
  </mergeCells>
  <hyperlinks>
    <hyperlink ref="B23" location="Nota" display="Ver Nota Informativa"/>
    <hyperlink ref="B65" location="Nota" display="Ver Nota Informativa"/>
    <hyperlink ref="B93" location="Nota" display="Ver Nota Informativa"/>
    <hyperlink ref="B119" location="Nota" display="Ver Nota Informativa"/>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2"/>
  <sheetViews>
    <sheetView showGridLines="0" tabSelected="1" workbookViewId="0">
      <selection activeCell="C14" sqref="C14"/>
    </sheetView>
  </sheetViews>
  <sheetFormatPr baseColWidth="10" defaultRowHeight="12.75" outlineLevelRow="1" x14ac:dyDescent="0.25"/>
  <cols>
    <col min="1" max="1" width="8" style="1" customWidth="1"/>
    <col min="2" max="2" width="56.140625" style="3" customWidth="1"/>
    <col min="3" max="3" width="20" style="3" customWidth="1"/>
    <col min="4" max="4" width="20.140625" style="3" customWidth="1"/>
    <col min="5" max="8" width="17.7109375" style="3" customWidth="1"/>
    <col min="9" max="9" width="21.85546875" style="3" customWidth="1"/>
    <col min="10" max="11" width="17.7109375" style="3" customWidth="1"/>
    <col min="12" max="12" width="18.85546875" style="3" customWidth="1"/>
    <col min="13" max="16384" width="11.42578125" style="1"/>
  </cols>
  <sheetData>
    <row r="1" spans="1:12" x14ac:dyDescent="0.25">
      <c r="A1" s="1" t="s">
        <v>0</v>
      </c>
      <c r="B1" s="2" t="str">
        <f>+[1]AMAZONAS!B1</f>
        <v>Vigencia: 28 de julio; 00:00horas</v>
      </c>
      <c r="C1" s="2"/>
    </row>
    <row r="2" spans="1:12" s="7" customFormat="1" ht="13.5" thickBot="1" x14ac:dyDescent="0.3">
      <c r="A2" s="4" t="s">
        <v>2</v>
      </c>
      <c r="B2" s="5"/>
      <c r="C2" s="5"/>
      <c r="D2" s="5"/>
      <c r="E2" s="5"/>
      <c r="F2" s="5"/>
      <c r="G2" s="6"/>
      <c r="H2" s="6"/>
      <c r="I2" s="6"/>
      <c r="J2" s="5"/>
      <c r="K2" s="5"/>
      <c r="L2" s="5"/>
    </row>
    <row r="3" spans="1:12" s="7" customFormat="1" ht="15.75" customHeight="1" thickTop="1" x14ac:dyDescent="0.25">
      <c r="A3" s="8"/>
      <c r="B3" s="9" t="s">
        <v>3</v>
      </c>
      <c r="C3" s="153" t="s">
        <v>4</v>
      </c>
      <c r="D3" s="154"/>
      <c r="E3" s="154"/>
      <c r="F3" s="154"/>
      <c r="G3" s="155"/>
      <c r="H3" s="153" t="s">
        <v>5</v>
      </c>
      <c r="I3" s="154"/>
      <c r="J3" s="154"/>
      <c r="K3" s="154"/>
      <c r="L3" s="155"/>
    </row>
    <row r="4" spans="1:12" s="7" customFormat="1" ht="28.5" customHeight="1" x14ac:dyDescent="0.25">
      <c r="A4" s="10"/>
      <c r="B4" s="11" t="s">
        <v>6</v>
      </c>
      <c r="C4" s="156"/>
      <c r="D4" s="157"/>
      <c r="E4" s="157"/>
      <c r="F4" s="157"/>
      <c r="G4" s="158"/>
      <c r="H4" s="156"/>
      <c r="I4" s="157"/>
      <c r="J4" s="157"/>
      <c r="K4" s="157"/>
      <c r="L4" s="158"/>
    </row>
    <row r="5" spans="1:12" s="16" customFormat="1" ht="30" customHeight="1" x14ac:dyDescent="0.25">
      <c r="A5" s="159" t="s">
        <v>7</v>
      </c>
      <c r="B5" s="161" t="s">
        <v>8</v>
      </c>
      <c r="C5" s="12" t="s">
        <v>9</v>
      </c>
      <c r="D5" s="12" t="s">
        <v>9</v>
      </c>
      <c r="E5" s="13" t="s">
        <v>10</v>
      </c>
      <c r="F5" s="14" t="s">
        <v>11</v>
      </c>
      <c r="G5" s="14" t="s">
        <v>11</v>
      </c>
      <c r="H5" s="15" t="str">
        <f>+C5</f>
        <v xml:space="preserve">Gasolina Corriente </v>
      </c>
      <c r="I5" s="15" t="str">
        <f>+D5</f>
        <v xml:space="preserve">Gasolina Corriente </v>
      </c>
      <c r="J5" s="13" t="str">
        <f>+E5</f>
        <v>B10</v>
      </c>
      <c r="K5" s="14" t="str">
        <f t="shared" ref="K5:L5" si="0">+F5</f>
        <v>Gasolina Extra</v>
      </c>
      <c r="L5" s="14" t="str">
        <f t="shared" si="0"/>
        <v>Gasolina Extra</v>
      </c>
    </row>
    <row r="6" spans="1:12" s="16" customFormat="1" x14ac:dyDescent="0.25">
      <c r="A6" s="159"/>
      <c r="B6" s="161"/>
      <c r="C6" s="14"/>
      <c r="D6" s="139">
        <v>0.08</v>
      </c>
      <c r="E6" s="18">
        <v>0.1</v>
      </c>
      <c r="F6" s="19"/>
      <c r="G6" s="17" t="s">
        <v>116</v>
      </c>
      <c r="H6" s="17"/>
      <c r="I6" s="17" t="s">
        <v>116</v>
      </c>
      <c r="J6" s="18">
        <f>+E6</f>
        <v>0.1</v>
      </c>
      <c r="K6" s="19"/>
      <c r="L6" s="17" t="s">
        <v>116</v>
      </c>
    </row>
    <row r="7" spans="1:12" s="16" customFormat="1" x14ac:dyDescent="0.25">
      <c r="A7" s="160"/>
      <c r="B7" s="162"/>
      <c r="C7" s="12" t="s">
        <v>12</v>
      </c>
      <c r="D7" s="12" t="s">
        <v>12</v>
      </c>
      <c r="E7" s="13" t="s">
        <v>12</v>
      </c>
      <c r="F7" s="14" t="s">
        <v>12</v>
      </c>
      <c r="G7" s="14" t="s">
        <v>12</v>
      </c>
      <c r="H7" s="20" t="s">
        <v>12</v>
      </c>
      <c r="I7" s="20" t="s">
        <v>12</v>
      </c>
      <c r="J7" s="13" t="s">
        <v>12</v>
      </c>
      <c r="K7" s="14" t="s">
        <v>12</v>
      </c>
      <c r="L7" s="14" t="s">
        <v>12</v>
      </c>
    </row>
    <row r="8" spans="1:12" ht="15.75" customHeight="1" x14ac:dyDescent="0.25">
      <c r="A8" s="21" t="s">
        <v>13</v>
      </c>
      <c r="B8" s="22" t="s">
        <v>14</v>
      </c>
      <c r="C8" s="23">
        <f>'[1]CORRIENTE OXIGENADA'!C7</f>
        <v>3630.32</v>
      </c>
      <c r="D8" s="23">
        <f>'[1]CORRIENTE OXIGENADA'!D10</f>
        <v>3965.72</v>
      </c>
      <c r="E8" s="24">
        <f>+[1]BIODIESEL!H10</f>
        <v>4408.22</v>
      </c>
      <c r="F8" s="25">
        <f>'[1]EXTRA OXIGENADA'!C7</f>
        <v>4750</v>
      </c>
      <c r="G8" s="26">
        <f>'[1]EXTRA OXIGENADA'!D7</f>
        <v>4995.83</v>
      </c>
      <c r="H8" s="27">
        <f>+C8</f>
        <v>3630.32</v>
      </c>
      <c r="I8" s="27">
        <f>D8</f>
        <v>3965.72</v>
      </c>
      <c r="J8" s="28">
        <f>+E8</f>
        <v>4408.22</v>
      </c>
      <c r="K8" s="29">
        <f>'[1]EXTRA OXIGENADA'!C7</f>
        <v>4750</v>
      </c>
      <c r="L8" s="26">
        <f>+G8</f>
        <v>4995.83</v>
      </c>
    </row>
    <row r="9" spans="1:12" ht="15.75" customHeight="1" x14ac:dyDescent="0.25">
      <c r="A9" s="21" t="s">
        <v>15</v>
      </c>
      <c r="B9" s="22" t="s">
        <v>16</v>
      </c>
      <c r="C9" s="30" t="str">
        <f>+D9</f>
        <v>------------------</v>
      </c>
      <c r="D9" s="30" t="s">
        <v>17</v>
      </c>
      <c r="E9" s="31" t="s">
        <v>17</v>
      </c>
      <c r="F9" s="32" t="str">
        <f>+G9</f>
        <v>------------------</v>
      </c>
      <c r="G9" s="33" t="s">
        <v>17</v>
      </c>
      <c r="H9" s="34">
        <f>'[1]CORRIENTE OXIGENADA'!C11</f>
        <v>1213.5675225081191</v>
      </c>
      <c r="I9" s="34">
        <f>H9</f>
        <v>1213.5675225081191</v>
      </c>
      <c r="J9" s="31">
        <f>+[1]BIODIESEL!H11</f>
        <v>1092.21</v>
      </c>
      <c r="K9" s="32">
        <f>'[1]EXTRA OXIGENADA'!C11</f>
        <v>1754.4276765959401</v>
      </c>
      <c r="L9" s="33">
        <f>+'[1]EXTRA OXIGENADA'!D11</f>
        <v>1614.07</v>
      </c>
    </row>
    <row r="10" spans="1:12" ht="15.75" customHeight="1" x14ac:dyDescent="0.25">
      <c r="A10" s="21" t="s">
        <v>18</v>
      </c>
      <c r="B10" s="22" t="s">
        <v>19</v>
      </c>
      <c r="C10" s="30" t="str">
        <f>+D10</f>
        <v>**</v>
      </c>
      <c r="D10" s="30" t="str">
        <f>+E10</f>
        <v>**</v>
      </c>
      <c r="E10" s="28" t="str">
        <f>+A27</f>
        <v>**</v>
      </c>
      <c r="F10" s="28" t="str">
        <f>+E10</f>
        <v>**</v>
      </c>
      <c r="G10" s="33" t="str">
        <f>+D10</f>
        <v>**</v>
      </c>
      <c r="H10" s="34" t="str">
        <f>+I10</f>
        <v>**</v>
      </c>
      <c r="I10" s="34" t="str">
        <f>+D10</f>
        <v>**</v>
      </c>
      <c r="J10" s="28" t="str">
        <f>+E10</f>
        <v>**</v>
      </c>
      <c r="K10" s="29" t="str">
        <f>L10</f>
        <v>**</v>
      </c>
      <c r="L10" s="33" t="str">
        <f>+G10</f>
        <v>**</v>
      </c>
    </row>
    <row r="11" spans="1:12" ht="15.75" customHeight="1" x14ac:dyDescent="0.25">
      <c r="A11" s="21" t="s">
        <v>21</v>
      </c>
      <c r="B11" s="22" t="s">
        <v>22</v>
      </c>
      <c r="C11" s="35">
        <f>+D11</f>
        <v>18.582266130890762</v>
      </c>
      <c r="D11" s="28">
        <f>[1]Rubros!K15</f>
        <v>18.582266130890762</v>
      </c>
      <c r="E11" s="28">
        <f>+D11</f>
        <v>18.582266130890762</v>
      </c>
      <c r="F11" s="29">
        <f>E11</f>
        <v>18.582266130890762</v>
      </c>
      <c r="G11" s="26">
        <f>+E11</f>
        <v>18.582266130890762</v>
      </c>
      <c r="H11" s="27">
        <f>I11</f>
        <v>18.582266130890762</v>
      </c>
      <c r="I11" s="28">
        <f>+G11</f>
        <v>18.582266130890762</v>
      </c>
      <c r="J11" s="28">
        <f>+I11</f>
        <v>18.582266130890762</v>
      </c>
      <c r="K11" s="29">
        <f>L11</f>
        <v>18.582266130890762</v>
      </c>
      <c r="L11" s="26">
        <f>+J11</f>
        <v>18.582266130890762</v>
      </c>
    </row>
    <row r="12" spans="1:12" ht="15.75" customHeight="1" x14ac:dyDescent="0.25">
      <c r="A12" s="21" t="s">
        <v>23</v>
      </c>
      <c r="B12" s="22" t="s">
        <v>24</v>
      </c>
      <c r="C12" s="35">
        <f>+D12</f>
        <v>7.2405999999999997</v>
      </c>
      <c r="D12" s="28">
        <f>+'[1]CORRIENTE OXIGENADA'!D12</f>
        <v>7.2405999999999997</v>
      </c>
      <c r="E12" s="28">
        <f>+[1]BIODIESEL!H12</f>
        <v>7.2405999999999997</v>
      </c>
      <c r="F12" s="29">
        <f>E12</f>
        <v>7.2405999999999997</v>
      </c>
      <c r="G12" s="26">
        <f>+'[1]EXTRA OXIGENADA'!D8</f>
        <v>7.2405999999999997</v>
      </c>
      <c r="H12" s="27">
        <f>I12</f>
        <v>7.2405999999999997</v>
      </c>
      <c r="I12" s="28">
        <f>+D12</f>
        <v>7.2405999999999997</v>
      </c>
      <c r="J12" s="28">
        <f>+E12</f>
        <v>7.2405999999999997</v>
      </c>
      <c r="K12" s="29">
        <f>L12</f>
        <v>7.2405999999999997</v>
      </c>
      <c r="L12" s="26">
        <f t="shared" ref="L12:L13" si="1">+G12</f>
        <v>7.2405999999999997</v>
      </c>
    </row>
    <row r="13" spans="1:12" ht="15.75" customHeight="1" x14ac:dyDescent="0.25">
      <c r="A13" s="21"/>
      <c r="B13" s="22" t="s">
        <v>25</v>
      </c>
      <c r="C13" s="35">
        <f>+D13</f>
        <v>71.510000000000005</v>
      </c>
      <c r="D13" s="28">
        <f>+'[1]COMBUSTIBLES '!B10</f>
        <v>71.510000000000005</v>
      </c>
      <c r="E13" s="28">
        <f>+[1]BIODIESEL!H15</f>
        <v>71.510000000000005</v>
      </c>
      <c r="F13" s="29">
        <f>E13</f>
        <v>71.510000000000005</v>
      </c>
      <c r="G13" s="26">
        <f>+'[1]COMBUSTIBLES '!C10</f>
        <v>71.510000000000005</v>
      </c>
      <c r="H13" s="27">
        <f>I13</f>
        <v>71.510000000000005</v>
      </c>
      <c r="I13" s="28">
        <f>+D13</f>
        <v>71.510000000000005</v>
      </c>
      <c r="J13" s="28">
        <f>+E13</f>
        <v>71.510000000000005</v>
      </c>
      <c r="K13" s="29">
        <f>L13</f>
        <v>71.510000000000005</v>
      </c>
      <c r="L13" s="26">
        <f t="shared" si="1"/>
        <v>71.510000000000005</v>
      </c>
    </row>
    <row r="14" spans="1:12" ht="15.75" customHeight="1" x14ac:dyDescent="0.25">
      <c r="A14" s="36" t="s">
        <v>26</v>
      </c>
      <c r="B14" s="37" t="s">
        <v>27</v>
      </c>
      <c r="C14" s="38">
        <f>SUM(C8:C13)</f>
        <v>3727.6528661308912</v>
      </c>
      <c r="D14" s="38">
        <f t="shared" ref="D14:L14" si="2">SUM(D8:D13)</f>
        <v>4063.0528661308908</v>
      </c>
      <c r="E14" s="38">
        <f t="shared" si="2"/>
        <v>4505.5528661308917</v>
      </c>
      <c r="F14" s="38">
        <f t="shared" si="2"/>
        <v>4847.3328661308915</v>
      </c>
      <c r="G14" s="39">
        <f t="shared" si="2"/>
        <v>5093.1628661308914</v>
      </c>
      <c r="H14" s="40">
        <f>SUM(H8:H13)</f>
        <v>4941.2203886390107</v>
      </c>
      <c r="I14" s="38">
        <f t="shared" si="2"/>
        <v>5276.6203886390103</v>
      </c>
      <c r="J14" s="38">
        <f t="shared" si="2"/>
        <v>5597.7628661308918</v>
      </c>
      <c r="K14" s="41">
        <f>SUM(K8:K13)</f>
        <v>6601.7605427268318</v>
      </c>
      <c r="L14" s="39">
        <f t="shared" si="2"/>
        <v>6707.2328661308911</v>
      </c>
    </row>
    <row r="15" spans="1:12" ht="15.75" customHeight="1" x14ac:dyDescent="0.25">
      <c r="A15" s="21" t="s">
        <v>28</v>
      </c>
      <c r="B15" s="22" t="s">
        <v>29</v>
      </c>
      <c r="C15" s="35" t="str">
        <f>+D15</f>
        <v>*</v>
      </c>
      <c r="D15" s="28" t="str">
        <f>+A26</f>
        <v>*</v>
      </c>
      <c r="E15" s="28" t="str">
        <f>+D15</f>
        <v>*</v>
      </c>
      <c r="F15" s="29" t="str">
        <f>+E15</f>
        <v>*</v>
      </c>
      <c r="G15" s="26" t="str">
        <f>+A28</f>
        <v>***</v>
      </c>
      <c r="H15" s="27" t="str">
        <f>I15</f>
        <v>*</v>
      </c>
      <c r="I15" s="28" t="str">
        <f>+D15</f>
        <v>*</v>
      </c>
      <c r="J15" s="28" t="str">
        <f>+E15</f>
        <v>*</v>
      </c>
      <c r="K15" s="29" t="str">
        <f>L15</f>
        <v>***</v>
      </c>
      <c r="L15" s="26" t="str">
        <f>+G15</f>
        <v>***</v>
      </c>
    </row>
    <row r="16" spans="1:12" ht="15.75" customHeight="1" x14ac:dyDescent="0.25">
      <c r="A16" s="21" t="s">
        <v>32</v>
      </c>
      <c r="B16" s="42" t="s">
        <v>33</v>
      </c>
      <c r="C16" s="43" t="str">
        <f>+D16</f>
        <v>****</v>
      </c>
      <c r="D16" s="24" t="str">
        <f>+A29</f>
        <v>****</v>
      </c>
      <c r="E16" s="24" t="str">
        <f>+A29</f>
        <v>****</v>
      </c>
      <c r="F16" s="25" t="str">
        <f>+E16</f>
        <v>****</v>
      </c>
      <c r="G16" s="33" t="str">
        <f>+A29</f>
        <v>****</v>
      </c>
      <c r="H16" s="43" t="str">
        <f>C16</f>
        <v>****</v>
      </c>
      <c r="I16" s="24" t="str">
        <f>H16</f>
        <v>****</v>
      </c>
      <c r="J16" s="24" t="str">
        <f>I16</f>
        <v>****</v>
      </c>
      <c r="K16" s="24" t="str">
        <f>J16</f>
        <v>****</v>
      </c>
      <c r="L16" s="33" t="str">
        <f>K16</f>
        <v>****</v>
      </c>
    </row>
    <row r="17" spans="1:14" ht="15.75" customHeight="1" x14ac:dyDescent="0.25">
      <c r="A17" s="36" t="s">
        <v>35</v>
      </c>
      <c r="B17" s="37" t="s">
        <v>36</v>
      </c>
      <c r="C17" s="44">
        <f>SUM(C14:C16)</f>
        <v>3727.6528661308912</v>
      </c>
      <c r="D17" s="45">
        <f t="shared" ref="D17:L17" si="3">SUM(D14:D16)</f>
        <v>4063.0528661308908</v>
      </c>
      <c r="E17" s="45">
        <f>SUM(E14:E16)</f>
        <v>4505.5528661308917</v>
      </c>
      <c r="F17" s="45">
        <f>SUM(F14:F16)</f>
        <v>4847.3328661308915</v>
      </c>
      <c r="G17" s="39">
        <f t="shared" si="3"/>
        <v>5093.1628661308914</v>
      </c>
      <c r="H17" s="40">
        <f>SUM(H14:H16)</f>
        <v>4941.2203886390107</v>
      </c>
      <c r="I17" s="45">
        <f>SUM(I14:I16)</f>
        <v>5276.6203886390103</v>
      </c>
      <c r="J17" s="45">
        <f t="shared" si="3"/>
        <v>5597.7628661308918</v>
      </c>
      <c r="K17" s="46">
        <f>SUM(K14:K16)</f>
        <v>6601.7605427268318</v>
      </c>
      <c r="L17" s="39">
        <f t="shared" si="3"/>
        <v>6707.2328661308911</v>
      </c>
    </row>
    <row r="18" spans="1:14" ht="15.75" customHeight="1" x14ac:dyDescent="0.25">
      <c r="A18" s="21" t="s">
        <v>37</v>
      </c>
      <c r="B18" s="22" t="s">
        <v>38</v>
      </c>
      <c r="C18" s="35" t="str">
        <f>+D18</f>
        <v>*</v>
      </c>
      <c r="D18" s="28" t="str">
        <f t="shared" ref="D18:L18" si="4">+D15</f>
        <v>*</v>
      </c>
      <c r="E18" s="28" t="str">
        <f t="shared" si="4"/>
        <v>*</v>
      </c>
      <c r="F18" s="29" t="str">
        <f>+E18</f>
        <v>*</v>
      </c>
      <c r="G18" s="26" t="str">
        <f t="shared" si="4"/>
        <v>***</v>
      </c>
      <c r="H18" s="27" t="str">
        <f>I18</f>
        <v>*</v>
      </c>
      <c r="I18" s="28" t="str">
        <f t="shared" si="4"/>
        <v>*</v>
      </c>
      <c r="J18" s="28" t="str">
        <f t="shared" si="4"/>
        <v>*</v>
      </c>
      <c r="K18" s="29" t="str">
        <f>L18</f>
        <v>***</v>
      </c>
      <c r="L18" s="26" t="str">
        <f t="shared" si="4"/>
        <v>***</v>
      </c>
    </row>
    <row r="19" spans="1:14" ht="15.75" customHeight="1" x14ac:dyDescent="0.25">
      <c r="A19" s="21" t="s">
        <v>39</v>
      </c>
      <c r="B19" s="47" t="s">
        <v>40</v>
      </c>
      <c r="C19" s="48" t="str">
        <f>+D19</f>
        <v>*****</v>
      </c>
      <c r="D19" s="28" t="str">
        <f>+A30</f>
        <v>*****</v>
      </c>
      <c r="E19" s="28" t="s">
        <v>42</v>
      </c>
      <c r="F19" s="29" t="str">
        <f>+G19</f>
        <v>*****</v>
      </c>
      <c r="G19" s="26" t="str">
        <f>+D19</f>
        <v>*****</v>
      </c>
      <c r="H19" s="27" t="str">
        <f>I19</f>
        <v>*****</v>
      </c>
      <c r="I19" s="28" t="str">
        <f>+D19</f>
        <v>*****</v>
      </c>
      <c r="J19" s="28" t="s">
        <v>42</v>
      </c>
      <c r="K19" s="29" t="str">
        <f>L19</f>
        <v>*****</v>
      </c>
      <c r="L19" s="26" t="str">
        <f>+G19</f>
        <v>*****</v>
      </c>
    </row>
    <row r="20" spans="1:14" ht="15.75" customHeight="1" x14ac:dyDescent="0.25">
      <c r="A20" s="21" t="s">
        <v>43</v>
      </c>
      <c r="B20" s="47" t="s">
        <v>44</v>
      </c>
      <c r="C20" s="48" t="str">
        <f>+D20</f>
        <v>******</v>
      </c>
      <c r="D20" s="28" t="str">
        <f>+A31</f>
        <v>******</v>
      </c>
      <c r="E20" s="28" t="str">
        <f>+D20</f>
        <v>******</v>
      </c>
      <c r="F20" s="29" t="str">
        <f>+G20</f>
        <v>******</v>
      </c>
      <c r="G20" s="26" t="str">
        <f>+E20</f>
        <v>******</v>
      </c>
      <c r="H20" s="27" t="str">
        <f>I20</f>
        <v>******</v>
      </c>
      <c r="I20" s="28" t="str">
        <f>+G20</f>
        <v>******</v>
      </c>
      <c r="J20" s="28" t="str">
        <f>+I20</f>
        <v>******</v>
      </c>
      <c r="K20" s="29" t="str">
        <f>L20</f>
        <v>******</v>
      </c>
      <c r="L20" s="26" t="str">
        <f>+J20</f>
        <v>******</v>
      </c>
    </row>
    <row r="21" spans="1:14" ht="27.75" customHeight="1" thickBot="1" x14ac:dyDescent="0.3">
      <c r="A21" s="49" t="s">
        <v>46</v>
      </c>
      <c r="B21" s="50" t="s">
        <v>47</v>
      </c>
      <c r="C21" s="51"/>
      <c r="D21" s="52"/>
      <c r="E21" s="52"/>
      <c r="F21" s="53"/>
      <c r="G21" s="54"/>
      <c r="H21" s="55"/>
      <c r="I21" s="52"/>
      <c r="J21" s="52"/>
      <c r="K21" s="53"/>
      <c r="L21" s="54"/>
    </row>
    <row r="22" spans="1:14" s="59" customFormat="1" ht="13.5" thickTop="1" x14ac:dyDescent="0.25">
      <c r="A22" s="56"/>
      <c r="B22" s="57"/>
      <c r="C22" s="57"/>
      <c r="D22" s="58"/>
      <c r="E22" s="58"/>
      <c r="F22" s="58"/>
      <c r="G22" s="58"/>
      <c r="H22" s="58"/>
      <c r="I22" s="58"/>
      <c r="J22" s="58"/>
      <c r="K22" s="58"/>
      <c r="L22" s="58"/>
    </row>
    <row r="23" spans="1:14" x14ac:dyDescent="0.25">
      <c r="A23" s="60"/>
      <c r="B23" s="61" t="s">
        <v>48</v>
      </c>
      <c r="C23" s="61"/>
      <c r="D23" s="62"/>
      <c r="E23" s="62"/>
      <c r="F23" s="62"/>
      <c r="G23" s="62"/>
      <c r="H23" s="62"/>
      <c r="I23" s="62"/>
      <c r="J23" s="62"/>
      <c r="K23" s="62"/>
      <c r="L23" s="62"/>
      <c r="M23" s="3"/>
      <c r="N23" s="3"/>
    </row>
    <row r="24" spans="1:14" s="65" customFormat="1" ht="15" customHeight="1" x14ac:dyDescent="0.25">
      <c r="A24" s="63">
        <v>1</v>
      </c>
      <c r="B24" s="152" t="s">
        <v>49</v>
      </c>
      <c r="C24" s="152"/>
      <c r="D24" s="152"/>
      <c r="E24" s="152"/>
      <c r="F24" s="152"/>
      <c r="G24" s="152"/>
      <c r="H24" s="152"/>
      <c r="I24" s="152"/>
      <c r="J24" s="64"/>
      <c r="K24" s="64"/>
      <c r="L24" s="64"/>
    </row>
    <row r="25" spans="1:14" s="65" customFormat="1" ht="33.75" customHeight="1" x14ac:dyDescent="0.25">
      <c r="A25" s="63">
        <v>2</v>
      </c>
      <c r="B25" s="152" t="s">
        <v>50</v>
      </c>
      <c r="C25" s="152"/>
      <c r="D25" s="152"/>
      <c r="E25" s="152"/>
      <c r="F25" s="152"/>
      <c r="G25" s="152"/>
      <c r="H25" s="152"/>
      <c r="I25" s="152"/>
      <c r="J25" s="152"/>
      <c r="K25" s="152"/>
      <c r="L25" s="152"/>
    </row>
    <row r="26" spans="1:14" s="65" customFormat="1" ht="15" customHeight="1" x14ac:dyDescent="0.25">
      <c r="A26" s="66" t="s">
        <v>30</v>
      </c>
      <c r="B26" s="152" t="s">
        <v>51</v>
      </c>
      <c r="C26" s="152"/>
      <c r="D26" s="152"/>
      <c r="E26" s="152"/>
      <c r="F26" s="152"/>
      <c r="G26" s="152"/>
      <c r="H26" s="152"/>
      <c r="I26" s="152"/>
      <c r="J26" s="64"/>
      <c r="K26" s="64"/>
      <c r="L26" s="64"/>
    </row>
    <row r="27" spans="1:14" x14ac:dyDescent="0.25">
      <c r="A27" s="66" t="s">
        <v>20</v>
      </c>
      <c r="B27" s="152" t="s">
        <v>52</v>
      </c>
      <c r="C27" s="152"/>
      <c r="D27" s="152"/>
      <c r="E27" s="152"/>
      <c r="F27" s="152"/>
      <c r="G27" s="152"/>
      <c r="H27" s="152"/>
      <c r="I27" s="152"/>
      <c r="J27" s="152"/>
      <c r="K27" s="152"/>
      <c r="L27" s="152"/>
      <c r="M27" s="3"/>
      <c r="N27" s="3"/>
    </row>
    <row r="28" spans="1:14" ht="12.75" customHeight="1" x14ac:dyDescent="0.25">
      <c r="A28" s="66" t="s">
        <v>31</v>
      </c>
      <c r="B28" s="152" t="s">
        <v>53</v>
      </c>
      <c r="C28" s="152"/>
      <c r="D28" s="152"/>
      <c r="E28" s="152"/>
      <c r="F28" s="152"/>
      <c r="G28" s="152"/>
      <c r="H28" s="152"/>
      <c r="I28" s="152"/>
      <c r="J28" s="152"/>
      <c r="K28" s="152"/>
      <c r="L28" s="152"/>
      <c r="M28" s="3"/>
      <c r="N28" s="3"/>
    </row>
    <row r="29" spans="1:14" ht="19.5" customHeight="1" x14ac:dyDescent="0.25">
      <c r="A29" s="66" t="s">
        <v>34</v>
      </c>
      <c r="B29" s="152" t="s">
        <v>54</v>
      </c>
      <c r="C29" s="152"/>
      <c r="D29" s="152"/>
      <c r="E29" s="152"/>
      <c r="F29" s="152"/>
      <c r="G29" s="152"/>
      <c r="H29" s="152"/>
      <c r="I29" s="152"/>
      <c r="J29" s="152"/>
      <c r="K29" s="152"/>
      <c r="L29" s="152"/>
      <c r="M29" s="3"/>
      <c r="N29" s="3"/>
    </row>
    <row r="30" spans="1:14" ht="12.75" customHeight="1" x14ac:dyDescent="0.25">
      <c r="A30" s="66" t="s">
        <v>41</v>
      </c>
      <c r="B30" s="152" t="s">
        <v>55</v>
      </c>
      <c r="C30" s="152"/>
      <c r="D30" s="152"/>
      <c r="E30" s="152"/>
      <c r="F30" s="152"/>
      <c r="G30" s="152"/>
      <c r="H30" s="152"/>
      <c r="I30" s="152"/>
      <c r="J30" s="67"/>
      <c r="K30" s="67"/>
      <c r="L30" s="67"/>
      <c r="M30" s="3"/>
      <c r="N30" s="3"/>
    </row>
    <row r="31" spans="1:14" x14ac:dyDescent="0.25">
      <c r="A31" s="66" t="s">
        <v>45</v>
      </c>
      <c r="B31" s="152" t="s">
        <v>56</v>
      </c>
      <c r="C31" s="152"/>
      <c r="D31" s="152"/>
      <c r="E31" s="152"/>
      <c r="F31" s="152"/>
      <c r="G31" s="152"/>
      <c r="H31" s="152"/>
      <c r="I31" s="152"/>
      <c r="J31" s="152"/>
      <c r="K31" s="152"/>
      <c r="L31" s="152"/>
      <c r="M31" s="3"/>
      <c r="N31" s="3"/>
    </row>
    <row r="32" spans="1:14" x14ac:dyDescent="0.25">
      <c r="B32" s="68" t="s">
        <v>57</v>
      </c>
    </row>
    <row r="34" spans="1:12" s="7" customFormat="1" ht="13.5" thickBot="1" x14ac:dyDescent="0.3">
      <c r="A34" s="5"/>
      <c r="B34" s="5"/>
      <c r="C34" s="5"/>
      <c r="D34" s="5"/>
      <c r="E34" s="5"/>
      <c r="F34" s="5"/>
      <c r="G34" s="6"/>
      <c r="H34" s="6"/>
      <c r="I34" s="6"/>
      <c r="J34" s="5"/>
      <c r="K34" s="5"/>
      <c r="L34" s="5"/>
    </row>
    <row r="35" spans="1:12" s="7" customFormat="1" ht="31.5" customHeight="1" thickTop="1" x14ac:dyDescent="0.25">
      <c r="A35" s="69"/>
      <c r="B35" s="9" t="s">
        <v>58</v>
      </c>
      <c r="C35" s="153" t="s">
        <v>59</v>
      </c>
      <c r="D35" s="154"/>
      <c r="E35" s="154"/>
      <c r="F35" s="154"/>
      <c r="G35" s="155"/>
      <c r="H35" s="153" t="s">
        <v>60</v>
      </c>
      <c r="I35" s="154"/>
      <c r="J35" s="154"/>
      <c r="K35" s="154"/>
      <c r="L35" s="155"/>
    </row>
    <row r="36" spans="1:12" s="7" customFormat="1" ht="30" customHeight="1" x14ac:dyDescent="0.25">
      <c r="A36" s="10"/>
      <c r="B36" s="11" t="s">
        <v>61</v>
      </c>
      <c r="C36" s="156"/>
      <c r="D36" s="157"/>
      <c r="E36" s="157"/>
      <c r="F36" s="157"/>
      <c r="G36" s="158"/>
      <c r="H36" s="156"/>
      <c r="I36" s="157"/>
      <c r="J36" s="157"/>
      <c r="K36" s="157"/>
      <c r="L36" s="158"/>
    </row>
    <row r="37" spans="1:12" s="16" customFormat="1" ht="31.5" customHeight="1" x14ac:dyDescent="0.25">
      <c r="A37" s="159" t="s">
        <v>7</v>
      </c>
      <c r="B37" s="161" t="s">
        <v>8</v>
      </c>
      <c r="C37" s="12" t="s">
        <v>9</v>
      </c>
      <c r="D37" s="12" t="s">
        <v>9</v>
      </c>
      <c r="E37" s="13" t="s">
        <v>10</v>
      </c>
      <c r="F37" s="14" t="s">
        <v>11</v>
      </c>
      <c r="G37" s="14" t="s">
        <v>11</v>
      </c>
      <c r="H37" s="15" t="str">
        <f>+C37</f>
        <v xml:space="preserve">Gasolina Corriente </v>
      </c>
      <c r="I37" s="15" t="str">
        <f>+D37</f>
        <v xml:space="preserve">Gasolina Corriente </v>
      </c>
      <c r="J37" s="13" t="str">
        <f>+E37</f>
        <v>B10</v>
      </c>
      <c r="K37" s="14" t="str">
        <f t="shared" ref="K37:L37" si="5">+F37</f>
        <v>Gasolina Extra</v>
      </c>
      <c r="L37" s="14" t="str">
        <f t="shared" si="5"/>
        <v>Gasolina Extra</v>
      </c>
    </row>
    <row r="38" spans="1:12" s="16" customFormat="1" x14ac:dyDescent="0.25">
      <c r="A38" s="159"/>
      <c r="B38" s="161"/>
      <c r="C38" s="14"/>
      <c r="D38" s="17">
        <v>0.08</v>
      </c>
      <c r="E38" s="18">
        <v>0.1</v>
      </c>
      <c r="F38" s="19"/>
      <c r="G38" s="17" t="s">
        <v>116</v>
      </c>
      <c r="H38" s="17"/>
      <c r="I38" s="17" t="s">
        <v>116</v>
      </c>
      <c r="J38" s="18">
        <f>+E38</f>
        <v>0.1</v>
      </c>
      <c r="K38" s="19"/>
      <c r="L38" s="17" t="s">
        <v>116</v>
      </c>
    </row>
    <row r="39" spans="1:12" s="16" customFormat="1" x14ac:dyDescent="0.25">
      <c r="A39" s="160"/>
      <c r="B39" s="162"/>
      <c r="C39" s="12" t="s">
        <v>12</v>
      </c>
      <c r="D39" s="12" t="s">
        <v>12</v>
      </c>
      <c r="E39" s="13" t="s">
        <v>12</v>
      </c>
      <c r="F39" s="14" t="s">
        <v>12</v>
      </c>
      <c r="G39" s="14" t="s">
        <v>12</v>
      </c>
      <c r="H39" s="20" t="s">
        <v>12</v>
      </c>
      <c r="I39" s="20" t="s">
        <v>12</v>
      </c>
      <c r="J39" s="13" t="s">
        <v>12</v>
      </c>
      <c r="K39" s="14" t="s">
        <v>12</v>
      </c>
      <c r="L39" s="14" t="s">
        <v>12</v>
      </c>
    </row>
    <row r="40" spans="1:12" ht="14.25" customHeight="1" x14ac:dyDescent="0.25">
      <c r="A40" s="21" t="s">
        <v>13</v>
      </c>
      <c r="B40" s="22" t="s">
        <v>14</v>
      </c>
      <c r="C40" s="23">
        <f>C8</f>
        <v>3630.32</v>
      </c>
      <c r="D40" s="28">
        <f>+'[1]CORRIENTE OXIGENADA'!D10</f>
        <v>3965.72</v>
      </c>
      <c r="E40" s="28">
        <f>+[1]BIODIESEL!H10</f>
        <v>4408.22</v>
      </c>
      <c r="F40" s="29">
        <f>F8</f>
        <v>4750</v>
      </c>
      <c r="G40" s="26">
        <f>'[1]EXTRA OXIGENADA'!D7</f>
        <v>4995.83</v>
      </c>
      <c r="H40" s="27">
        <f>H8</f>
        <v>3630.32</v>
      </c>
      <c r="I40" s="70">
        <f>+D40</f>
        <v>3965.72</v>
      </c>
      <c r="J40" s="28">
        <f>+E40</f>
        <v>4408.22</v>
      </c>
      <c r="K40" s="29">
        <f>K8</f>
        <v>4750</v>
      </c>
      <c r="L40" s="26">
        <f>+G40</f>
        <v>4995.83</v>
      </c>
    </row>
    <row r="41" spans="1:12" ht="14.25" customHeight="1" x14ac:dyDescent="0.25">
      <c r="A41" s="21" t="s">
        <v>15</v>
      </c>
      <c r="B41" s="22" t="s">
        <v>16</v>
      </c>
      <c r="C41" s="30" t="str">
        <f>D41</f>
        <v>------------------</v>
      </c>
      <c r="D41" s="31" t="s">
        <v>17</v>
      </c>
      <c r="E41" s="31" t="s">
        <v>17</v>
      </c>
      <c r="F41" s="32" t="str">
        <f>G41</f>
        <v>------------------</v>
      </c>
      <c r="G41" s="33" t="s">
        <v>17</v>
      </c>
      <c r="H41" s="27">
        <f>H9</f>
        <v>1213.5675225081191</v>
      </c>
      <c r="I41" s="71">
        <f>+'[1]CORRIENTE OXIGENADA'!D11</f>
        <v>1116.4821207074697</v>
      </c>
      <c r="J41" s="31">
        <f>+[1]BIODIESEL!H11</f>
        <v>1092.21</v>
      </c>
      <c r="K41" s="32">
        <f>K9</f>
        <v>1754.4276765959401</v>
      </c>
      <c r="L41" s="26">
        <f>+L9</f>
        <v>1614.07</v>
      </c>
    </row>
    <row r="42" spans="1:12" ht="14.25" customHeight="1" x14ac:dyDescent="0.25">
      <c r="A42" s="21" t="s">
        <v>18</v>
      </c>
      <c r="B42" s="22" t="s">
        <v>19</v>
      </c>
      <c r="C42" s="30" t="str">
        <f>D42</f>
        <v xml:space="preserve">(1) </v>
      </c>
      <c r="D42" s="24" t="str">
        <f>+A56</f>
        <v xml:space="preserve">(1) </v>
      </c>
      <c r="E42" s="24" t="str">
        <f>+D42</f>
        <v xml:space="preserve">(1) </v>
      </c>
      <c r="F42" s="25" t="str">
        <f>G42</f>
        <v xml:space="preserve">(1) </v>
      </c>
      <c r="G42" s="33" t="str">
        <f>+D42</f>
        <v xml:space="preserve">(1) </v>
      </c>
      <c r="H42" s="34" t="str">
        <f>I42</f>
        <v xml:space="preserve">(1) </v>
      </c>
      <c r="I42" s="72" t="str">
        <f>+D42</f>
        <v xml:space="preserve">(1) </v>
      </c>
      <c r="J42" s="24" t="str">
        <f>+E42</f>
        <v xml:space="preserve">(1) </v>
      </c>
      <c r="K42" s="25" t="str">
        <f>L42</f>
        <v xml:space="preserve">(1) </v>
      </c>
      <c r="L42" s="33" t="str">
        <f>+G42</f>
        <v xml:space="preserve">(1) </v>
      </c>
    </row>
    <row r="43" spans="1:12" ht="14.25" customHeight="1" x14ac:dyDescent="0.25">
      <c r="A43" s="21" t="s">
        <v>21</v>
      </c>
      <c r="B43" s="22" t="s">
        <v>22</v>
      </c>
      <c r="C43" s="35">
        <f>D43</f>
        <v>18.582266130890762</v>
      </c>
      <c r="D43" s="28">
        <f>D11</f>
        <v>18.582266130890762</v>
      </c>
      <c r="E43" s="28">
        <f>+D43</f>
        <v>18.582266130890762</v>
      </c>
      <c r="F43" s="29">
        <f>G43</f>
        <v>18.582266130890762</v>
      </c>
      <c r="G43" s="26">
        <f>+E43</f>
        <v>18.582266130890762</v>
      </c>
      <c r="H43" s="27">
        <f>I43</f>
        <v>18.582266130890762</v>
      </c>
      <c r="I43" s="70">
        <f>D43</f>
        <v>18.582266130890762</v>
      </c>
      <c r="J43" s="28">
        <f>+I43</f>
        <v>18.582266130890762</v>
      </c>
      <c r="K43" s="29">
        <f>L43</f>
        <v>18.582266130890762</v>
      </c>
      <c r="L43" s="26">
        <f>+J43</f>
        <v>18.582266130890762</v>
      </c>
    </row>
    <row r="44" spans="1:12" ht="14.25" customHeight="1" x14ac:dyDescent="0.25">
      <c r="A44" s="21" t="s">
        <v>23</v>
      </c>
      <c r="B44" s="22" t="s">
        <v>24</v>
      </c>
      <c r="C44" s="35">
        <f>D44</f>
        <v>7.2405999999999997</v>
      </c>
      <c r="D44" s="28">
        <f>+D12</f>
        <v>7.2405999999999997</v>
      </c>
      <c r="E44" s="28">
        <f>+E12</f>
        <v>7.2405999999999997</v>
      </c>
      <c r="F44" s="29">
        <f>G44</f>
        <v>7.2405999999999997</v>
      </c>
      <c r="G44" s="26">
        <f>+G12</f>
        <v>7.2405999999999997</v>
      </c>
      <c r="H44" s="27">
        <f>I44</f>
        <v>7.2405999999999997</v>
      </c>
      <c r="I44" s="70">
        <f>+D44</f>
        <v>7.2405999999999997</v>
      </c>
      <c r="J44" s="28">
        <f>+E44</f>
        <v>7.2405999999999997</v>
      </c>
      <c r="K44" s="29">
        <f>L44</f>
        <v>7.2405999999999997</v>
      </c>
      <c r="L44" s="26">
        <f t="shared" ref="L44:L45" si="6">+G44</f>
        <v>7.2405999999999997</v>
      </c>
    </row>
    <row r="45" spans="1:12" ht="14.25" customHeight="1" x14ac:dyDescent="0.25">
      <c r="A45" s="21"/>
      <c r="B45" s="22" t="s">
        <v>25</v>
      </c>
      <c r="C45" s="35">
        <f>D45</f>
        <v>71.510000000000005</v>
      </c>
      <c r="D45" s="28">
        <f>+'[1]COMBUSTIBLES '!B10</f>
        <v>71.510000000000005</v>
      </c>
      <c r="E45" s="28">
        <f>+D45</f>
        <v>71.510000000000005</v>
      </c>
      <c r="F45" s="29">
        <f>G45</f>
        <v>71.510000000000005</v>
      </c>
      <c r="G45" s="26">
        <f>+'[1]COMBUSTIBLES '!C10</f>
        <v>71.510000000000005</v>
      </c>
      <c r="H45" s="27">
        <f>I45</f>
        <v>71.510000000000005</v>
      </c>
      <c r="I45" s="70">
        <f>+D45</f>
        <v>71.510000000000005</v>
      </c>
      <c r="J45" s="28">
        <f>+E45</f>
        <v>71.510000000000005</v>
      </c>
      <c r="K45" s="29">
        <f>L45</f>
        <v>71.510000000000005</v>
      </c>
      <c r="L45" s="26">
        <f t="shared" si="6"/>
        <v>71.510000000000005</v>
      </c>
    </row>
    <row r="46" spans="1:12" ht="14.25" customHeight="1" x14ac:dyDescent="0.25">
      <c r="A46" s="36" t="s">
        <v>26</v>
      </c>
      <c r="B46" s="37" t="s">
        <v>27</v>
      </c>
      <c r="C46" s="73">
        <f>SUM(C40:C45)</f>
        <v>3727.6528661308912</v>
      </c>
      <c r="D46" s="45">
        <f t="shared" ref="D46:L46" si="7">SUM(D40:D45)</f>
        <v>4063.0528661308908</v>
      </c>
      <c r="E46" s="45">
        <f t="shared" si="7"/>
        <v>4505.5528661308917</v>
      </c>
      <c r="F46" s="46">
        <f>SUM(F40:F45)</f>
        <v>4847.3328661308915</v>
      </c>
      <c r="G46" s="39">
        <f t="shared" si="7"/>
        <v>5093.1628661308914</v>
      </c>
      <c r="H46" s="40">
        <f>SUM(H40:H45)</f>
        <v>4941.2203886390107</v>
      </c>
      <c r="I46" s="74">
        <f t="shared" si="7"/>
        <v>5179.534986838361</v>
      </c>
      <c r="J46" s="45">
        <f t="shared" si="7"/>
        <v>5597.7628661308918</v>
      </c>
      <c r="K46" s="46">
        <f>SUM(K40:K45)</f>
        <v>6601.7605427268318</v>
      </c>
      <c r="L46" s="39">
        <f t="shared" si="7"/>
        <v>6707.2328661308911</v>
      </c>
    </row>
    <row r="47" spans="1:12" ht="14.25" customHeight="1" x14ac:dyDescent="0.25">
      <c r="A47" s="21" t="s">
        <v>28</v>
      </c>
      <c r="B47" s="22" t="s">
        <v>29</v>
      </c>
      <c r="C47" s="30" t="str">
        <f>D47</f>
        <v>*</v>
      </c>
      <c r="D47" s="28" t="str">
        <f>+A59</f>
        <v>*</v>
      </c>
      <c r="E47" s="28" t="str">
        <f>+D47</f>
        <v>*</v>
      </c>
      <c r="F47" s="29" t="str">
        <f>G47</f>
        <v>*</v>
      </c>
      <c r="G47" s="26" t="str">
        <f>+E47</f>
        <v>*</v>
      </c>
      <c r="H47" s="27" t="str">
        <f>I47</f>
        <v>*</v>
      </c>
      <c r="I47" s="70" t="str">
        <f>+D47</f>
        <v>*</v>
      </c>
      <c r="J47" s="28" t="str">
        <f>+E47</f>
        <v>*</v>
      </c>
      <c r="K47" s="29" t="str">
        <f>L47</f>
        <v>*</v>
      </c>
      <c r="L47" s="26" t="str">
        <f>+G47</f>
        <v>*</v>
      </c>
    </row>
    <row r="48" spans="1:12" ht="14.25" customHeight="1" x14ac:dyDescent="0.25">
      <c r="A48" s="21" t="s">
        <v>63</v>
      </c>
      <c r="B48" s="22" t="s">
        <v>64</v>
      </c>
      <c r="C48" s="30" t="str">
        <f>D48</f>
        <v>***</v>
      </c>
      <c r="D48" s="24" t="str">
        <f>+A61</f>
        <v>***</v>
      </c>
      <c r="E48" s="24" t="str">
        <f>+D48</f>
        <v>***</v>
      </c>
      <c r="F48" s="25" t="str">
        <f>G48</f>
        <v>***</v>
      </c>
      <c r="G48" s="33" t="str">
        <f>+E48</f>
        <v>***</v>
      </c>
      <c r="H48" s="34" t="str">
        <f>I48</f>
        <v>***</v>
      </c>
      <c r="I48" s="72" t="str">
        <f>+G48</f>
        <v>***</v>
      </c>
      <c r="J48" s="24" t="str">
        <f>+I48</f>
        <v>***</v>
      </c>
      <c r="K48" s="25" t="str">
        <f>L48</f>
        <v>***</v>
      </c>
      <c r="L48" s="33" t="str">
        <f>+J48</f>
        <v>***</v>
      </c>
    </row>
    <row r="49" spans="1:12" ht="14.25" customHeight="1" x14ac:dyDescent="0.25">
      <c r="A49" s="21" t="s">
        <v>32</v>
      </c>
      <c r="B49" s="22" t="s">
        <v>33</v>
      </c>
      <c r="C49" s="30" t="str">
        <f>E49</f>
        <v>****</v>
      </c>
      <c r="D49" s="28" t="str">
        <f>E49</f>
        <v>****</v>
      </c>
      <c r="E49" s="28" t="str">
        <f>+E16</f>
        <v>****</v>
      </c>
      <c r="F49" s="29" t="str">
        <f>E49</f>
        <v>****</v>
      </c>
      <c r="G49" s="26" t="str">
        <f>F49</f>
        <v>****</v>
      </c>
      <c r="H49" s="27" t="str">
        <f>H16</f>
        <v>****</v>
      </c>
      <c r="I49" s="70" t="str">
        <f>+D49</f>
        <v>****</v>
      </c>
      <c r="J49" s="28" t="str">
        <f>+E49</f>
        <v>****</v>
      </c>
      <c r="K49" s="29" t="str">
        <f>K16</f>
        <v>****</v>
      </c>
      <c r="L49" s="26" t="str">
        <f>+G49</f>
        <v>****</v>
      </c>
    </row>
    <row r="50" spans="1:12" ht="14.25" customHeight="1" x14ac:dyDescent="0.25">
      <c r="A50" s="36" t="s">
        <v>35</v>
      </c>
      <c r="B50" s="37" t="s">
        <v>36</v>
      </c>
      <c r="C50" s="45">
        <f>SUM(C46:C49)</f>
        <v>3727.6528661308912</v>
      </c>
      <c r="D50" s="45">
        <f t="shared" ref="D50:L50" si="8">SUM(D46:D49)</f>
        <v>4063.0528661308908</v>
      </c>
      <c r="E50" s="45">
        <f t="shared" si="8"/>
        <v>4505.5528661308917</v>
      </c>
      <c r="F50" s="46">
        <f>SUM(F46:F49)</f>
        <v>4847.3328661308915</v>
      </c>
      <c r="G50" s="39">
        <f t="shared" si="8"/>
        <v>5093.1628661308914</v>
      </c>
      <c r="H50" s="40">
        <f>SUM(H46:H49)</f>
        <v>4941.2203886390107</v>
      </c>
      <c r="I50" s="74">
        <f t="shared" si="8"/>
        <v>5179.534986838361</v>
      </c>
      <c r="J50" s="45">
        <f>SUM(J46:J49)</f>
        <v>5597.7628661308918</v>
      </c>
      <c r="K50" s="46">
        <f>SUM(K46:K49)</f>
        <v>6601.7605427268318</v>
      </c>
      <c r="L50" s="39">
        <f t="shared" si="8"/>
        <v>6707.2328661308911</v>
      </c>
    </row>
    <row r="51" spans="1:12" ht="14.25" customHeight="1" x14ac:dyDescent="0.25">
      <c r="A51" s="21" t="s">
        <v>37</v>
      </c>
      <c r="B51" s="22" t="s">
        <v>38</v>
      </c>
      <c r="C51" s="30" t="str">
        <f>D51</f>
        <v>*</v>
      </c>
      <c r="D51" s="28" t="str">
        <f>+D47</f>
        <v>*</v>
      </c>
      <c r="E51" s="28" t="str">
        <f>+E47</f>
        <v>*</v>
      </c>
      <c r="F51" s="29" t="str">
        <f>G51</f>
        <v>*</v>
      </c>
      <c r="G51" s="26" t="str">
        <f>+G47</f>
        <v>*</v>
      </c>
      <c r="H51" s="27" t="str">
        <f>I51</f>
        <v>*</v>
      </c>
      <c r="I51" s="70" t="str">
        <f>+D51</f>
        <v>*</v>
      </c>
      <c r="J51" s="28" t="str">
        <f>+E51</f>
        <v>*</v>
      </c>
      <c r="K51" s="29" t="str">
        <f>L51</f>
        <v>*</v>
      </c>
      <c r="L51" s="26" t="str">
        <f>+G51</f>
        <v>*</v>
      </c>
    </row>
    <row r="52" spans="1:12" ht="14.25" customHeight="1" x14ac:dyDescent="0.25">
      <c r="A52" s="21" t="s">
        <v>39</v>
      </c>
      <c r="B52" s="47" t="s">
        <v>40</v>
      </c>
      <c r="C52" s="27" t="str">
        <f>D52</f>
        <v>*****</v>
      </c>
      <c r="D52" s="24" t="str">
        <f>+A63</f>
        <v>*****</v>
      </c>
      <c r="E52" s="24" t="s">
        <v>42</v>
      </c>
      <c r="F52" s="25" t="str">
        <f>G52</f>
        <v>*****</v>
      </c>
      <c r="G52" s="26" t="str">
        <f>+D52</f>
        <v>*****</v>
      </c>
      <c r="H52" s="27" t="str">
        <f>I52</f>
        <v>*****</v>
      </c>
      <c r="I52" s="72" t="str">
        <f>+D52</f>
        <v>*****</v>
      </c>
      <c r="J52" s="24" t="s">
        <v>42</v>
      </c>
      <c r="K52" s="25" t="str">
        <f>L52</f>
        <v>*****</v>
      </c>
      <c r="L52" s="26" t="str">
        <f>+G52</f>
        <v>*****</v>
      </c>
    </row>
    <row r="53" spans="1:12" ht="14.25" customHeight="1" x14ac:dyDescent="0.25">
      <c r="A53" s="21" t="s">
        <v>43</v>
      </c>
      <c r="B53" s="22" t="s">
        <v>65</v>
      </c>
      <c r="C53" s="30" t="str">
        <f>D53</f>
        <v>******</v>
      </c>
      <c r="D53" s="24" t="str">
        <f>+A64</f>
        <v>******</v>
      </c>
      <c r="E53" s="24" t="str">
        <f>+D53</f>
        <v>******</v>
      </c>
      <c r="F53" s="25" t="str">
        <f>G53</f>
        <v>******</v>
      </c>
      <c r="G53" s="33" t="str">
        <f>+E53</f>
        <v>******</v>
      </c>
      <c r="H53" s="34" t="str">
        <f>I53</f>
        <v>******</v>
      </c>
      <c r="I53" s="72" t="str">
        <f>+G53</f>
        <v>******</v>
      </c>
      <c r="J53" s="24" t="str">
        <f>+I53</f>
        <v>******</v>
      </c>
      <c r="K53" s="25" t="str">
        <f>L53</f>
        <v>******</v>
      </c>
      <c r="L53" s="33" t="str">
        <f>+J53</f>
        <v>******</v>
      </c>
    </row>
    <row r="54" spans="1:12" ht="14.25" customHeight="1" thickBot="1" x14ac:dyDescent="0.3">
      <c r="A54" s="49" t="s">
        <v>46</v>
      </c>
      <c r="B54" s="50" t="s">
        <v>47</v>
      </c>
      <c r="C54" s="75"/>
      <c r="D54" s="52"/>
      <c r="E54" s="52"/>
      <c r="F54" s="53"/>
      <c r="G54" s="54"/>
      <c r="H54" s="55"/>
      <c r="I54" s="76"/>
      <c r="J54" s="52"/>
      <c r="K54" s="53"/>
      <c r="L54" s="54"/>
    </row>
    <row r="55" spans="1:12" s="59" customFormat="1" ht="13.5" thickTop="1" x14ac:dyDescent="0.25">
      <c r="A55" s="56"/>
      <c r="B55" s="57"/>
      <c r="C55" s="57"/>
      <c r="D55" s="58"/>
      <c r="E55" s="58"/>
      <c r="F55" s="58"/>
      <c r="G55" s="58"/>
      <c r="H55" s="58"/>
      <c r="I55" s="58"/>
      <c r="J55" s="58"/>
      <c r="K55" s="58"/>
      <c r="L55" s="58"/>
    </row>
    <row r="56" spans="1:12" s="59" customFormat="1" x14ac:dyDescent="0.25">
      <c r="A56" s="60" t="s">
        <v>62</v>
      </c>
      <c r="B56" s="77" t="s">
        <v>66</v>
      </c>
      <c r="C56" s="77"/>
      <c r="D56" s="78"/>
      <c r="E56" s="78"/>
      <c r="F56" s="78"/>
      <c r="G56" s="78"/>
      <c r="H56" s="78"/>
      <c r="I56" s="78"/>
      <c r="J56" s="58"/>
      <c r="K56" s="58"/>
      <c r="L56" s="58"/>
    </row>
    <row r="57" spans="1:12" s="79" customFormat="1" ht="15" x14ac:dyDescent="0.25">
      <c r="A57" s="66"/>
      <c r="B57" s="152" t="s">
        <v>67</v>
      </c>
      <c r="C57" s="152"/>
      <c r="D57" s="152"/>
      <c r="E57" s="152"/>
      <c r="F57" s="152"/>
      <c r="G57" s="152"/>
      <c r="H57" s="152"/>
      <c r="I57" s="152"/>
    </row>
    <row r="58" spans="1:12" s="82" customFormat="1" ht="15" x14ac:dyDescent="0.25">
      <c r="A58" s="63">
        <v>1</v>
      </c>
      <c r="B58" s="152" t="s">
        <v>68</v>
      </c>
      <c r="C58" s="152"/>
      <c r="D58" s="152"/>
      <c r="E58" s="152"/>
      <c r="F58" s="152"/>
      <c r="G58" s="152"/>
      <c r="H58" s="80"/>
      <c r="I58" s="80"/>
      <c r="J58" s="81"/>
      <c r="K58" s="81"/>
      <c r="L58" s="81"/>
    </row>
    <row r="59" spans="1:12" s="65" customFormat="1" ht="15" customHeight="1" x14ac:dyDescent="0.25">
      <c r="A59" s="66" t="s">
        <v>30</v>
      </c>
      <c r="B59" s="152" t="s">
        <v>69</v>
      </c>
      <c r="C59" s="152"/>
      <c r="D59" s="152"/>
      <c r="E59" s="152"/>
      <c r="F59" s="152"/>
      <c r="G59" s="152"/>
      <c r="H59" s="152"/>
      <c r="I59" s="152"/>
    </row>
    <row r="60" spans="1:12" s="83" customFormat="1" ht="15" x14ac:dyDescent="0.25">
      <c r="A60" s="66" t="s">
        <v>20</v>
      </c>
      <c r="B60" s="152" t="s">
        <v>53</v>
      </c>
      <c r="C60" s="152"/>
      <c r="D60" s="152"/>
      <c r="E60" s="152"/>
      <c r="F60" s="152"/>
      <c r="G60" s="152"/>
      <c r="H60" s="152"/>
      <c r="I60" s="152"/>
    </row>
    <row r="61" spans="1:12" s="79" customFormat="1" ht="15" x14ac:dyDescent="0.25">
      <c r="A61" s="66" t="s">
        <v>31</v>
      </c>
      <c r="B61" s="152" t="s">
        <v>70</v>
      </c>
      <c r="C61" s="152"/>
      <c r="D61" s="152"/>
      <c r="E61" s="152"/>
      <c r="F61" s="152"/>
      <c r="G61" s="152"/>
      <c r="H61" s="152"/>
      <c r="I61" s="152"/>
    </row>
    <row r="62" spans="1:12" s="83" customFormat="1" ht="15" x14ac:dyDescent="0.25">
      <c r="A62" s="66" t="s">
        <v>34</v>
      </c>
      <c r="B62" s="152" t="s">
        <v>54</v>
      </c>
      <c r="C62" s="152"/>
      <c r="D62" s="152"/>
      <c r="E62" s="152"/>
      <c r="F62" s="152"/>
      <c r="G62" s="152"/>
      <c r="H62" s="152"/>
      <c r="I62" s="152"/>
    </row>
    <row r="63" spans="1:12" s="83" customFormat="1" ht="24" customHeight="1" x14ac:dyDescent="0.25">
      <c r="A63" s="66" t="s">
        <v>41</v>
      </c>
      <c r="B63" s="152" t="s">
        <v>55</v>
      </c>
      <c r="C63" s="152"/>
      <c r="D63" s="152"/>
      <c r="E63" s="152"/>
      <c r="F63" s="152"/>
      <c r="G63" s="152"/>
      <c r="H63" s="152"/>
      <c r="I63" s="152"/>
    </row>
    <row r="64" spans="1:12" s="79" customFormat="1" ht="15" x14ac:dyDescent="0.25">
      <c r="A64" s="66" t="s">
        <v>45</v>
      </c>
      <c r="B64" s="152" t="s">
        <v>71</v>
      </c>
      <c r="C64" s="152"/>
      <c r="D64" s="152"/>
      <c r="E64" s="152"/>
      <c r="F64" s="152"/>
      <c r="G64" s="152"/>
      <c r="H64" s="152"/>
      <c r="I64" s="152"/>
    </row>
    <row r="65" spans="1:12" x14ac:dyDescent="0.25">
      <c r="B65" s="84" t="s">
        <v>48</v>
      </c>
      <c r="C65" s="84"/>
    </row>
    <row r="66" spans="1:12" x14ac:dyDescent="0.25">
      <c r="B66" s="68" t="s">
        <v>57</v>
      </c>
    </row>
    <row r="67" spans="1:12" x14ac:dyDescent="0.25">
      <c r="B67" s="68"/>
    </row>
    <row r="68" spans="1:12" s="88" customFormat="1" ht="15.75" customHeight="1" x14ac:dyDescent="0.25">
      <c r="A68" s="85"/>
      <c r="B68" s="164" t="s">
        <v>72</v>
      </c>
      <c r="C68" s="164"/>
      <c r="D68" s="164"/>
      <c r="E68" s="164"/>
      <c r="F68" s="86"/>
      <c r="G68" s="87"/>
      <c r="H68" s="87"/>
      <c r="I68" s="87"/>
      <c r="J68" s="85"/>
      <c r="K68" s="85"/>
      <c r="L68" s="85"/>
    </row>
    <row r="69" spans="1:12" s="88" customFormat="1" ht="15.75" customHeight="1" x14ac:dyDescent="0.25">
      <c r="A69" s="85"/>
      <c r="B69" s="86"/>
      <c r="C69" s="86"/>
      <c r="D69" s="86"/>
      <c r="E69" s="86"/>
      <c r="F69" s="86"/>
      <c r="G69" s="87"/>
      <c r="H69" s="87"/>
      <c r="I69" s="87"/>
      <c r="J69" s="85"/>
      <c r="K69" s="85"/>
      <c r="L69" s="85"/>
    </row>
    <row r="70" spans="1:12" s="88" customFormat="1" ht="15.75" x14ac:dyDescent="0.25">
      <c r="A70" s="85"/>
      <c r="B70" s="89" t="str">
        <f>+[1]NORTESANTANDER!B1</f>
        <v>Vigencia: 28 de julio; 00:00horas</v>
      </c>
      <c r="C70" s="89"/>
      <c r="D70" s="85"/>
      <c r="E70" s="85"/>
      <c r="F70" s="85"/>
      <c r="G70" s="87"/>
      <c r="H70" s="87"/>
      <c r="I70" s="87"/>
      <c r="J70" s="85"/>
      <c r="K70" s="85"/>
      <c r="L70" s="85"/>
    </row>
    <row r="71" spans="1:12" s="88" customFormat="1" ht="13.5" thickBot="1" x14ac:dyDescent="0.3">
      <c r="A71" s="85"/>
      <c r="B71" s="90"/>
      <c r="C71" s="90"/>
      <c r="D71" s="85"/>
      <c r="E71" s="85"/>
      <c r="F71" s="85"/>
      <c r="G71" s="87"/>
      <c r="H71" s="87"/>
      <c r="I71" s="87"/>
      <c r="J71" s="85"/>
      <c r="K71" s="85"/>
      <c r="L71" s="85"/>
    </row>
    <row r="72" spans="1:12" s="7" customFormat="1" ht="27.75" customHeight="1" thickTop="1" x14ac:dyDescent="0.25">
      <c r="A72" s="91"/>
      <c r="B72" s="9" t="s">
        <v>73</v>
      </c>
      <c r="C72" s="165" t="s">
        <v>59</v>
      </c>
      <c r="D72" s="166"/>
      <c r="E72" s="165" t="s">
        <v>74</v>
      </c>
      <c r="F72" s="166"/>
      <c r="G72" s="79"/>
      <c r="H72" s="79"/>
      <c r="I72" s="79"/>
      <c r="J72" s="92"/>
    </row>
    <row r="73" spans="1:12" s="7" customFormat="1" ht="27.75" customHeight="1" x14ac:dyDescent="0.25">
      <c r="A73" s="10"/>
      <c r="B73" s="11"/>
      <c r="C73" s="167"/>
      <c r="D73" s="168"/>
      <c r="E73" s="167"/>
      <c r="F73" s="168"/>
      <c r="G73" s="79"/>
      <c r="H73" s="79"/>
      <c r="I73" s="79"/>
      <c r="J73" s="92"/>
    </row>
    <row r="74" spans="1:12" s="16" customFormat="1" ht="27.75" customHeight="1" x14ac:dyDescent="0.25">
      <c r="A74" s="159" t="s">
        <v>7</v>
      </c>
      <c r="B74" s="161" t="s">
        <v>8</v>
      </c>
      <c r="C74" s="12" t="s">
        <v>75</v>
      </c>
      <c r="D74" s="14" t="s">
        <v>76</v>
      </c>
      <c r="E74" s="15" t="str">
        <f>+C74</f>
        <v>Gasolina Corriente</v>
      </c>
      <c r="F74" s="14" t="str">
        <f>+D74</f>
        <v>ACPM (B2)</v>
      </c>
      <c r="G74" s="93"/>
      <c r="H74" s="93"/>
      <c r="I74" s="94"/>
    </row>
    <row r="75" spans="1:12" s="16" customFormat="1" ht="15" x14ac:dyDescent="0.25">
      <c r="A75" s="160"/>
      <c r="B75" s="162"/>
      <c r="C75" s="12" t="s">
        <v>12</v>
      </c>
      <c r="D75" s="14" t="s">
        <v>12</v>
      </c>
      <c r="E75" s="20" t="s">
        <v>12</v>
      </c>
      <c r="F75" s="14" t="s">
        <v>12</v>
      </c>
      <c r="G75" s="93"/>
      <c r="H75" s="93"/>
      <c r="I75" s="94"/>
    </row>
    <row r="76" spans="1:12" ht="15.75" customHeight="1" x14ac:dyDescent="0.25">
      <c r="A76" s="21" t="s">
        <v>13</v>
      </c>
      <c r="B76" s="22" t="s">
        <v>14</v>
      </c>
      <c r="C76" s="95">
        <f>+[1]ARAUCA!C7</f>
        <v>3233.1629920000005</v>
      </c>
      <c r="D76" s="33">
        <f>+[1]ARAUCA!D7</f>
        <v>3138.7045539800006</v>
      </c>
      <c r="E76" s="95">
        <f>+'[1]COMBUSTIBLES '!B7</f>
        <v>3630.32</v>
      </c>
      <c r="F76" s="26">
        <f>+[1]BIODIESEL!E10</f>
        <v>3951.3199999999997</v>
      </c>
      <c r="G76" s="79"/>
      <c r="H76" s="79"/>
      <c r="I76" s="92"/>
      <c r="J76" s="1"/>
      <c r="K76" s="1"/>
      <c r="L76" s="1"/>
    </row>
    <row r="77" spans="1:12" ht="15.75" customHeight="1" x14ac:dyDescent="0.25">
      <c r="A77" s="21" t="s">
        <v>15</v>
      </c>
      <c r="B77" s="22" t="s">
        <v>16</v>
      </c>
      <c r="C77" s="95" t="str">
        <f>+[1]NORTESANTANDER!C9</f>
        <v>------------------</v>
      </c>
      <c r="D77" s="26" t="str">
        <f>+[1]NORTESANTANDER!D9</f>
        <v>------------------</v>
      </c>
      <c r="E77" s="95">
        <f>+'[1]COMBUSTIBLES '!B11</f>
        <v>1213.5675225081191</v>
      </c>
      <c r="F77" s="26">
        <f>+[1]BIODIESEL!E11</f>
        <v>1189.3</v>
      </c>
      <c r="G77" s="79"/>
      <c r="H77" s="79"/>
      <c r="I77" s="92"/>
      <c r="J77" s="1"/>
      <c r="K77" s="1"/>
      <c r="L77" s="1"/>
    </row>
    <row r="78" spans="1:12" ht="15.75" customHeight="1" x14ac:dyDescent="0.25">
      <c r="A78" s="21" t="s">
        <v>18</v>
      </c>
      <c r="B78" s="22" t="s">
        <v>77</v>
      </c>
      <c r="C78" s="96" t="s">
        <v>78</v>
      </c>
      <c r="D78" s="97" t="s">
        <v>78</v>
      </c>
      <c r="E78" s="96" t="s">
        <v>78</v>
      </c>
      <c r="F78" s="97" t="s">
        <v>78</v>
      </c>
      <c r="G78" s="79"/>
      <c r="H78" s="79"/>
      <c r="I78" s="92"/>
      <c r="J78" s="1"/>
      <c r="K78" s="1"/>
      <c r="L78" s="1"/>
    </row>
    <row r="79" spans="1:12" ht="15.75" customHeight="1" x14ac:dyDescent="0.25">
      <c r="A79" s="21" t="s">
        <v>21</v>
      </c>
      <c r="B79" s="22" t="s">
        <v>22</v>
      </c>
      <c r="C79" s="95">
        <f>+[1]NORTESANTANDER!C11</f>
        <v>18.582266130890762</v>
      </c>
      <c r="D79" s="26">
        <f>+[1]NORTESANTANDER!D11</f>
        <v>18.582266130890762</v>
      </c>
      <c r="E79" s="95">
        <f>C79</f>
        <v>18.582266130890762</v>
      </c>
      <c r="F79" s="26">
        <f>+E79</f>
        <v>18.582266130890762</v>
      </c>
      <c r="G79" s="79"/>
      <c r="H79" s="79"/>
      <c r="I79" s="92"/>
      <c r="J79" s="1"/>
      <c r="K79" s="1"/>
      <c r="L79" s="1"/>
    </row>
    <row r="80" spans="1:12" ht="15.75" customHeight="1" x14ac:dyDescent="0.25">
      <c r="A80" s="21" t="s">
        <v>79</v>
      </c>
      <c r="B80" s="22" t="s">
        <v>80</v>
      </c>
      <c r="C80" s="95">
        <f>+[1]NORTESANTANDER!C12</f>
        <v>88.98</v>
      </c>
      <c r="D80" s="26">
        <f>+[1]NORTESANTANDER!D12</f>
        <v>88.98</v>
      </c>
      <c r="E80" s="95">
        <f>C80</f>
        <v>88.98</v>
      </c>
      <c r="F80" s="26">
        <f>+E80</f>
        <v>88.98</v>
      </c>
      <c r="G80" s="79"/>
      <c r="H80" s="79"/>
      <c r="I80" s="92"/>
      <c r="J80" s="1"/>
      <c r="K80" s="1"/>
      <c r="L80" s="1"/>
    </row>
    <row r="81" spans="1:14" ht="15.75" customHeight="1" x14ac:dyDescent="0.25">
      <c r="A81" s="21" t="s">
        <v>23</v>
      </c>
      <c r="B81" s="22" t="s">
        <v>81</v>
      </c>
      <c r="C81" s="95">
        <f>+[1]NORTESANTANDER!C13</f>
        <v>11.160667999999999</v>
      </c>
      <c r="D81" s="26">
        <f>+[1]NORTESANTANDER!D13</f>
        <v>11.160667999999999</v>
      </c>
      <c r="E81" s="95">
        <f>+C81</f>
        <v>11.160667999999999</v>
      </c>
      <c r="F81" s="26">
        <f>+D81</f>
        <v>11.160667999999999</v>
      </c>
      <c r="G81" s="79"/>
      <c r="H81" s="79"/>
      <c r="I81" s="92"/>
      <c r="J81" s="1"/>
      <c r="K81" s="1"/>
      <c r="L81" s="1"/>
    </row>
    <row r="82" spans="1:14" ht="15.75" customHeight="1" x14ac:dyDescent="0.25">
      <c r="A82" s="21"/>
      <c r="B82" s="22" t="s">
        <v>25</v>
      </c>
      <c r="C82" s="95">
        <f>+[1]NORTESANTANDER!C14</f>
        <v>71.510000000000005</v>
      </c>
      <c r="D82" s="26">
        <f>+[1]NORTESANTANDER!D14</f>
        <v>71.510000000000005</v>
      </c>
      <c r="E82" s="95">
        <f>+C82</f>
        <v>71.510000000000005</v>
      </c>
      <c r="F82" s="26">
        <f>+D82</f>
        <v>71.510000000000005</v>
      </c>
      <c r="G82" s="79"/>
      <c r="H82" s="79"/>
      <c r="I82" s="92"/>
      <c r="J82" s="1"/>
      <c r="K82" s="1"/>
      <c r="L82" s="1"/>
    </row>
    <row r="83" spans="1:14" ht="15.75" customHeight="1" x14ac:dyDescent="0.25">
      <c r="A83" s="36" t="s">
        <v>26</v>
      </c>
      <c r="B83" s="37" t="s">
        <v>27</v>
      </c>
      <c r="C83" s="98">
        <f>+[1]NORTESANTANDER!C15</f>
        <v>3820.5529341308911</v>
      </c>
      <c r="D83" s="39">
        <f>+[1]NORTESANTANDER!D15</f>
        <v>3571.1039121908907</v>
      </c>
      <c r="E83" s="98">
        <f>SUM(E76:E82)</f>
        <v>5034.1204566390106</v>
      </c>
      <c r="F83" s="39">
        <f>SUM(F76:F82)</f>
        <v>5330.8529341308913</v>
      </c>
      <c r="G83" s="79"/>
      <c r="H83" s="79"/>
      <c r="I83" s="92"/>
      <c r="J83" s="1"/>
      <c r="K83" s="1"/>
      <c r="L83" s="1"/>
    </row>
    <row r="84" spans="1:14" ht="15.75" customHeight="1" x14ac:dyDescent="0.25">
      <c r="A84" s="21" t="s">
        <v>28</v>
      </c>
      <c r="B84" s="22" t="s">
        <v>29</v>
      </c>
      <c r="C84" s="95" t="str">
        <f>+[1]NORTESANTANDER!C16</f>
        <v>(8)</v>
      </c>
      <c r="D84" s="26" t="str">
        <f>+[1]NORTESANTANDER!D16</f>
        <v>(8)</v>
      </c>
      <c r="E84" s="95" t="s">
        <v>30</v>
      </c>
      <c r="F84" s="26" t="str">
        <f>+E84</f>
        <v>*</v>
      </c>
      <c r="G84" s="79"/>
      <c r="H84" s="79"/>
      <c r="I84" s="92"/>
      <c r="J84" s="1"/>
      <c r="K84" s="1"/>
      <c r="L84" s="1"/>
    </row>
    <row r="85" spans="1:14" ht="15.75" customHeight="1" x14ac:dyDescent="0.25">
      <c r="A85" s="21" t="s">
        <v>63</v>
      </c>
      <c r="B85" s="22" t="s">
        <v>82</v>
      </c>
      <c r="C85" s="99" t="str">
        <f>+A96</f>
        <v>***</v>
      </c>
      <c r="D85" s="33" t="str">
        <f>+A96</f>
        <v>***</v>
      </c>
      <c r="E85" s="99" t="str">
        <f>+C85</f>
        <v>***</v>
      </c>
      <c r="F85" s="26" t="str">
        <f>+D85</f>
        <v>***</v>
      </c>
      <c r="G85" s="79"/>
      <c r="H85" s="79"/>
      <c r="I85" s="92"/>
      <c r="J85" s="1"/>
      <c r="K85" s="1"/>
      <c r="L85" s="1"/>
    </row>
    <row r="86" spans="1:14" ht="15.75" customHeight="1" x14ac:dyDescent="0.25">
      <c r="A86" s="21" t="s">
        <v>32</v>
      </c>
      <c r="B86" s="22" t="s">
        <v>83</v>
      </c>
      <c r="C86" s="95" t="str">
        <f>+A95</f>
        <v>**</v>
      </c>
      <c r="D86" s="26" t="str">
        <f>+A95</f>
        <v>**</v>
      </c>
      <c r="E86" s="95" t="str">
        <f>+A95</f>
        <v>**</v>
      </c>
      <c r="F86" s="26" t="str">
        <f>+A95</f>
        <v>**</v>
      </c>
      <c r="G86" s="79"/>
      <c r="H86" s="79"/>
      <c r="I86" s="92"/>
      <c r="J86" s="1"/>
      <c r="K86" s="1"/>
      <c r="L86" s="1"/>
    </row>
    <row r="87" spans="1:14" ht="15.75" customHeight="1" x14ac:dyDescent="0.25">
      <c r="A87" s="36" t="s">
        <v>35</v>
      </c>
      <c r="B87" s="37" t="s">
        <v>36</v>
      </c>
      <c r="C87" s="98">
        <f>+[1]NORTESANTANDER!C19</f>
        <v>3820.5529341308911</v>
      </c>
      <c r="D87" s="39">
        <f>+[1]NORTESANTANDER!D19</f>
        <v>3571.1039121908907</v>
      </c>
      <c r="E87" s="98">
        <f>SUM(E83:E86)</f>
        <v>5034.1204566390106</v>
      </c>
      <c r="F87" s="39">
        <f>SUM(F83:F86)</f>
        <v>5330.8529341308913</v>
      </c>
      <c r="G87" s="79"/>
      <c r="H87" s="79"/>
      <c r="I87" s="92"/>
      <c r="J87" s="1"/>
      <c r="K87" s="1"/>
      <c r="L87" s="1"/>
    </row>
    <row r="88" spans="1:14" ht="15.75" customHeight="1" x14ac:dyDescent="0.25">
      <c r="A88" s="21" t="s">
        <v>37</v>
      </c>
      <c r="B88" s="22" t="s">
        <v>38</v>
      </c>
      <c r="C88" s="95" t="s">
        <v>30</v>
      </c>
      <c r="D88" s="26" t="s">
        <v>30</v>
      </c>
      <c r="E88" s="70" t="s">
        <v>30</v>
      </c>
      <c r="F88" s="26" t="s">
        <v>30</v>
      </c>
      <c r="G88" s="79"/>
      <c r="H88" s="79"/>
      <c r="I88" s="92"/>
      <c r="J88" s="1"/>
      <c r="K88" s="1"/>
      <c r="L88" s="1"/>
    </row>
    <row r="89" spans="1:14" ht="15.75" customHeight="1" x14ac:dyDescent="0.25">
      <c r="A89" s="21" t="s">
        <v>39</v>
      </c>
      <c r="B89" s="47" t="s">
        <v>40</v>
      </c>
      <c r="C89" s="95" t="str">
        <f>+A97</f>
        <v>****</v>
      </c>
      <c r="D89" s="26" t="str">
        <f>+[1]NORTESANTANDER!D21</f>
        <v>N.A</v>
      </c>
      <c r="E89" s="70" t="s">
        <v>20</v>
      </c>
      <c r="F89" s="26" t="s">
        <v>42</v>
      </c>
      <c r="G89" s="79"/>
      <c r="H89" s="79"/>
      <c r="I89" s="92"/>
      <c r="J89" s="1"/>
      <c r="K89" s="1"/>
      <c r="L89" s="1"/>
    </row>
    <row r="90" spans="1:14" ht="15.75" customHeight="1" x14ac:dyDescent="0.25">
      <c r="A90" s="21" t="s">
        <v>43</v>
      </c>
      <c r="B90" s="22" t="s">
        <v>65</v>
      </c>
      <c r="C90" s="99" t="str">
        <f>+A98</f>
        <v>*****</v>
      </c>
      <c r="D90" s="33" t="str">
        <f>+A98</f>
        <v>*****</v>
      </c>
      <c r="E90" s="72" t="s">
        <v>31</v>
      </c>
      <c r="F90" s="33" t="s">
        <v>31</v>
      </c>
      <c r="G90" s="79"/>
      <c r="H90" s="79"/>
      <c r="I90" s="92"/>
      <c r="J90" s="1"/>
      <c r="K90" s="1"/>
      <c r="L90" s="1"/>
    </row>
    <row r="91" spans="1:14" ht="27.75" customHeight="1" thickBot="1" x14ac:dyDescent="0.3">
      <c r="A91" s="49" t="s">
        <v>46</v>
      </c>
      <c r="B91" s="50" t="s">
        <v>47</v>
      </c>
      <c r="C91" s="100">
        <f>+[1]NORTESANTANDER!C23</f>
        <v>5582.9628573481423</v>
      </c>
      <c r="D91" s="54">
        <f>+[1]NORTESANTANDER!D23</f>
        <v>5052.3138354081411</v>
      </c>
      <c r="E91" s="100"/>
      <c r="F91" s="54"/>
      <c r="G91" s="79"/>
      <c r="H91" s="79"/>
      <c r="I91" s="92"/>
      <c r="J91" s="1"/>
      <c r="K91" s="1"/>
      <c r="L91" s="1"/>
    </row>
    <row r="92" spans="1:14" s="59" customFormat="1" ht="13.5" thickTop="1" x14ac:dyDescent="0.25">
      <c r="A92" s="56"/>
      <c r="B92" s="57"/>
      <c r="C92" s="57"/>
      <c r="D92" s="58"/>
      <c r="E92" s="58"/>
      <c r="F92" s="58"/>
      <c r="G92" s="58"/>
      <c r="H92" s="58"/>
      <c r="I92" s="58"/>
      <c r="J92" s="58"/>
      <c r="K92" s="58"/>
      <c r="L92" s="58"/>
    </row>
    <row r="93" spans="1:14" x14ac:dyDescent="0.25">
      <c r="A93" s="60"/>
      <c r="B93" s="84" t="s">
        <v>48</v>
      </c>
      <c r="C93" s="84"/>
      <c r="D93" s="62"/>
      <c r="E93" s="62"/>
      <c r="F93" s="62"/>
      <c r="G93" s="62"/>
      <c r="H93" s="62"/>
      <c r="I93" s="62"/>
      <c r="J93" s="62"/>
      <c r="K93" s="62"/>
      <c r="L93" s="62"/>
      <c r="M93" s="3"/>
      <c r="N93" s="3"/>
    </row>
    <row r="94" spans="1:14" ht="15" x14ac:dyDescent="0.25">
      <c r="A94" s="66" t="s">
        <v>30</v>
      </c>
      <c r="B94" s="152" t="s">
        <v>69</v>
      </c>
      <c r="C94" s="152"/>
      <c r="D94" s="152"/>
      <c r="E94" s="152"/>
      <c r="F94" s="152"/>
      <c r="G94" s="152"/>
      <c r="H94" s="152"/>
      <c r="I94" s="152"/>
      <c r="J94" s="79"/>
      <c r="K94" s="79"/>
      <c r="L94" s="79"/>
      <c r="M94" s="3"/>
      <c r="N94" s="3"/>
    </row>
    <row r="95" spans="1:14" s="83" customFormat="1" ht="15" x14ac:dyDescent="0.25">
      <c r="A95" s="66" t="s">
        <v>20</v>
      </c>
      <c r="B95" s="152" t="s">
        <v>54</v>
      </c>
      <c r="C95" s="152"/>
      <c r="D95" s="152"/>
      <c r="E95" s="152"/>
      <c r="F95" s="152"/>
      <c r="G95" s="152"/>
      <c r="H95" s="152"/>
      <c r="I95" s="152"/>
    </row>
    <row r="96" spans="1:14" s="83" customFormat="1" ht="15" x14ac:dyDescent="0.25">
      <c r="A96" s="66" t="s">
        <v>31</v>
      </c>
      <c r="B96" s="152" t="s">
        <v>84</v>
      </c>
      <c r="C96" s="152"/>
      <c r="D96" s="152"/>
      <c r="E96" s="152"/>
      <c r="F96" s="152"/>
      <c r="G96" s="152"/>
      <c r="H96" s="152"/>
      <c r="I96" s="152"/>
    </row>
    <row r="97" spans="1:14" s="83" customFormat="1" ht="15" x14ac:dyDescent="0.25">
      <c r="A97" s="66" t="s">
        <v>34</v>
      </c>
      <c r="B97" s="80" t="s">
        <v>85</v>
      </c>
      <c r="C97" s="80"/>
      <c r="D97" s="80"/>
      <c r="E97" s="80"/>
      <c r="F97" s="80"/>
      <c r="G97" s="80"/>
      <c r="H97" s="80"/>
      <c r="I97" s="80"/>
    </row>
    <row r="98" spans="1:14" s="83" customFormat="1" ht="15" x14ac:dyDescent="0.25">
      <c r="A98" s="66" t="s">
        <v>41</v>
      </c>
      <c r="B98" s="80" t="s">
        <v>85</v>
      </c>
      <c r="C98" s="80"/>
      <c r="D98" s="80"/>
      <c r="E98" s="80"/>
      <c r="F98" s="80"/>
      <c r="G98" s="80"/>
      <c r="H98" s="80"/>
      <c r="I98" s="80"/>
    </row>
    <row r="99" spans="1:14" ht="15" x14ac:dyDescent="0.25">
      <c r="A99" s="60" t="s">
        <v>78</v>
      </c>
      <c r="B99" s="80" t="s">
        <v>86</v>
      </c>
      <c r="C99" s="80"/>
      <c r="D99" s="58"/>
      <c r="E99" s="58"/>
      <c r="F99" s="58"/>
      <c r="G99" s="58"/>
      <c r="H99" s="58"/>
      <c r="I99" s="58"/>
      <c r="J99" s="79"/>
      <c r="K99" s="79"/>
      <c r="L99" s="79"/>
      <c r="M99" s="3"/>
      <c r="N99" s="3"/>
    </row>
    <row r="101" spans="1:14" ht="15.75" hidden="1" outlineLevel="1" x14ac:dyDescent="0.25">
      <c r="B101" s="89" t="str">
        <f>+[1]NORTESANTANDER!B1</f>
        <v>Vigencia: 28 de julio; 00:00horas</v>
      </c>
      <c r="C101" s="89"/>
    </row>
    <row r="102" spans="1:14" hidden="1" outlineLevel="1" x14ac:dyDescent="0.25">
      <c r="B102" s="90"/>
      <c r="C102" s="90"/>
    </row>
    <row r="103" spans="1:14" ht="25.5" hidden="1" customHeight="1" outlineLevel="1" x14ac:dyDescent="0.25">
      <c r="A103" s="169" t="s">
        <v>87</v>
      </c>
      <c r="B103" s="9" t="s">
        <v>73</v>
      </c>
      <c r="C103" s="101"/>
      <c r="D103" s="171" t="s">
        <v>88</v>
      </c>
      <c r="E103" s="173" t="s">
        <v>89</v>
      </c>
      <c r="F103" s="102"/>
    </row>
    <row r="104" spans="1:14" ht="25.5" hidden="1" customHeight="1" outlineLevel="1" x14ac:dyDescent="0.25">
      <c r="A104" s="170"/>
      <c r="B104" s="11" t="s">
        <v>90</v>
      </c>
      <c r="C104" s="103"/>
      <c r="D104" s="172"/>
      <c r="E104" s="174"/>
      <c r="F104" s="104"/>
    </row>
    <row r="105" spans="1:14" ht="16.5" hidden="1" customHeight="1" outlineLevel="1" x14ac:dyDescent="0.25">
      <c r="A105" s="105">
        <f>+[1]NORTESANTANDER!A39</f>
        <v>1</v>
      </c>
      <c r="B105" s="106" t="str">
        <f>+[1]NORTESANTANDER!B39</f>
        <v>Ingreso importador (IP)</v>
      </c>
      <c r="C105" s="107"/>
      <c r="D105" s="108">
        <f>+[1]NORTESANTANDER!C39</f>
        <v>3875.45</v>
      </c>
      <c r="E105" s="109">
        <f>+[1]NORTESANTANDER!D39</f>
        <v>3784.61</v>
      </c>
      <c r="F105" s="110"/>
    </row>
    <row r="106" spans="1:14" ht="16.5" hidden="1" customHeight="1" outlineLevel="1" x14ac:dyDescent="0.25">
      <c r="A106" s="105">
        <f>+[1]NORTESANTANDER!A40</f>
        <v>2</v>
      </c>
      <c r="B106" s="111" t="str">
        <f>+[1]NORTESANTANDER!B40</f>
        <v>Costo Cesión actividades distribución (Cc)</v>
      </c>
      <c r="C106" s="112"/>
      <c r="D106" s="113">
        <f>+C80</f>
        <v>88.98</v>
      </c>
      <c r="E106" s="114">
        <f>+D80</f>
        <v>88.98</v>
      </c>
      <c r="F106" s="115"/>
    </row>
    <row r="107" spans="1:14" ht="16.5" hidden="1" customHeight="1" outlineLevel="1" x14ac:dyDescent="0.25">
      <c r="A107" s="105">
        <f>+[1]NORTESANTANDER!A41</f>
        <v>3</v>
      </c>
      <c r="B107" s="111" t="str">
        <f>+[1]NORTESANTANDER!B41</f>
        <v>Recuperación de costos (Ce)</v>
      </c>
      <c r="C107" s="112"/>
      <c r="D107" s="113">
        <f>+C79</f>
        <v>18.582266130890762</v>
      </c>
      <c r="E107" s="114">
        <f>+D107</f>
        <v>18.582266130890762</v>
      </c>
      <c r="F107" s="115"/>
    </row>
    <row r="108" spans="1:14" ht="16.5" hidden="1" customHeight="1" outlineLevel="1" x14ac:dyDescent="0.25">
      <c r="A108" s="105">
        <f>+[1]NORTESANTANDER!A42</f>
        <v>5</v>
      </c>
      <c r="B108" s="111" t="str">
        <f>+[1]NORTESANTANDER!B42</f>
        <v>Tarifa de marcación (Tma)</v>
      </c>
      <c r="C108" s="112"/>
      <c r="D108" s="113">
        <f>+[1]NORTESANTANDER!C42</f>
        <v>3.5</v>
      </c>
      <c r="E108" s="114">
        <f>+[1]NORTESANTANDER!D42</f>
        <v>3.5</v>
      </c>
      <c r="F108" s="115"/>
    </row>
    <row r="109" spans="1:14" ht="16.5" hidden="1" customHeight="1" outlineLevel="1" x14ac:dyDescent="0.25">
      <c r="A109" s="105">
        <f>+[1]NORTESANTANDER!A43</f>
        <v>6</v>
      </c>
      <c r="B109" s="111" t="str">
        <f>+[1]NORTESANTANDER!B43</f>
        <v>Margen plan de continuidad</v>
      </c>
      <c r="C109" s="112"/>
      <c r="D109" s="113">
        <f>+[1]NORTESANTANDER!C43</f>
        <v>71.510000000000005</v>
      </c>
      <c r="E109" s="114">
        <f>+[1]NORTESANTANDER!D43</f>
        <v>71.510000000000005</v>
      </c>
      <c r="F109" s="115"/>
    </row>
    <row r="110" spans="1:14" ht="16.5" hidden="1" customHeight="1" outlineLevel="1" x14ac:dyDescent="0.25">
      <c r="A110" s="116">
        <f>+[1]NORTESANTANDER!A44</f>
        <v>4</v>
      </c>
      <c r="B110" s="117" t="str">
        <f>+[1]NORTESANTANDER!B44</f>
        <v>Precio Máximo Venta al distribuidor mayorista (PMI)</v>
      </c>
      <c r="C110" s="118"/>
      <c r="D110" s="119">
        <f>+[1]NORTESANTANDER!C44</f>
        <v>4024.96</v>
      </c>
      <c r="E110" s="120">
        <f>+[1]NORTESANTANDER!D44</f>
        <v>3934.1200000000003</v>
      </c>
      <c r="F110" s="121"/>
    </row>
    <row r="111" spans="1:14" ht="16.5" hidden="1" customHeight="1" outlineLevel="1" x14ac:dyDescent="0.25">
      <c r="A111" s="105">
        <f>+[1]NORTESANTANDER!A45</f>
        <v>8</v>
      </c>
      <c r="B111" s="122" t="str">
        <f>+[1]NORTESANTANDER!B45</f>
        <v>Margen del centro acopio y/o distribuidor mayorista (MD)</v>
      </c>
      <c r="C111" s="123"/>
      <c r="D111" s="124">
        <f>+[1]NORTESANTANDER!C45</f>
        <v>240</v>
      </c>
      <c r="E111" s="125">
        <f>+[1]NORTESANTANDER!D45</f>
        <v>240</v>
      </c>
      <c r="F111" s="126"/>
    </row>
    <row r="112" spans="1:14" ht="16.5" hidden="1" customHeight="1" outlineLevel="1" x14ac:dyDescent="0.25">
      <c r="A112" s="105">
        <f>+[1]NORTESANTANDER!A46</f>
        <v>9</v>
      </c>
      <c r="B112" s="122" t="str">
        <f>+[1]NORTESANTANDER!B46</f>
        <v>Sobretasa (PS)</v>
      </c>
      <c r="C112" s="123"/>
      <c r="D112" s="127">
        <f>+[1]NORTESANTANDER!C46</f>
        <v>475</v>
      </c>
      <c r="E112" s="128">
        <f>+[1]NORTESANTANDER!D46</f>
        <v>114</v>
      </c>
      <c r="F112" s="129"/>
    </row>
    <row r="113" spans="1:8" ht="16.5" hidden="1" customHeight="1" outlineLevel="1" x14ac:dyDescent="0.25">
      <c r="A113" s="116">
        <f>+[1]NORTESANTANDER!A47</f>
        <v>10</v>
      </c>
      <c r="B113" s="117" t="str">
        <f>+[1]NORTESANTANDER!B47</f>
        <v>Precio Máximo Venta en la Planta Abasto /Centro acopio (PMA)</v>
      </c>
      <c r="C113" s="118"/>
      <c r="D113" s="119">
        <f>+[1]NORTESANTANDER!C47</f>
        <v>4739.96</v>
      </c>
      <c r="E113" s="120">
        <f>+[1]NORTESANTANDER!D47</f>
        <v>4288.1200000000008</v>
      </c>
      <c r="F113" s="121"/>
    </row>
    <row r="114" spans="1:8" ht="16.5" hidden="1" customHeight="1" outlineLevel="1" x14ac:dyDescent="0.25">
      <c r="A114" s="105">
        <f>+[1]NORTESANTANDER!A48</f>
        <v>11</v>
      </c>
      <c r="B114" s="122" t="str">
        <f>+[1]NORTESANTANDER!B48</f>
        <v>Margen Distribuidor Minorista (MD)</v>
      </c>
      <c r="C114" s="123"/>
      <c r="D114" s="124">
        <f>+[1]NORTESANTANDER!C48</f>
        <v>400</v>
      </c>
      <c r="E114" s="125">
        <f>+[1]NORTESANTANDER!D48</f>
        <v>400</v>
      </c>
      <c r="F114" s="126"/>
    </row>
    <row r="115" spans="1:8" ht="16.5" hidden="1" customHeight="1" outlineLevel="1" x14ac:dyDescent="0.25">
      <c r="A115" s="105">
        <f>+[1]NORTESANTANDER!A49</f>
        <v>12</v>
      </c>
      <c r="B115" s="111" t="str">
        <f>+[1]NORTESANTANDER!B49</f>
        <v>Perdida por evaporación ( E )</v>
      </c>
      <c r="C115" s="112"/>
      <c r="D115" s="130">
        <f>+[1]NORTESANTANDER!C49</f>
        <v>19.02</v>
      </c>
      <c r="E115" s="131" t="str">
        <f>+[1]NORTESANTANDER!D49</f>
        <v>NA</v>
      </c>
      <c r="F115" s="132"/>
    </row>
    <row r="116" spans="1:8" ht="16.5" hidden="1" customHeight="1" outlineLevel="1" x14ac:dyDescent="0.25">
      <c r="A116" s="105">
        <f>+[1]NORTESANTANDER!A50</f>
        <v>13</v>
      </c>
      <c r="B116" s="111" t="str">
        <f>+[1]NORTESANTANDER!B50</f>
        <v>Flete máximo Planta abasto/centro acopio a EDS municipios (Fi)</v>
      </c>
      <c r="C116" s="112"/>
      <c r="D116" s="130">
        <f>+[1]NORTESANTANDER!C50</f>
        <v>47.82</v>
      </c>
      <c r="E116" s="131">
        <f>+[1]NORTESANTANDER!D50</f>
        <v>47.82</v>
      </c>
      <c r="F116" s="132"/>
    </row>
    <row r="117" spans="1:8" ht="16.5" hidden="1" customHeight="1" outlineLevel="1" x14ac:dyDescent="0.25">
      <c r="A117" s="49" t="str">
        <f>+[1]NORTESANTANDER!A51</f>
        <v xml:space="preserve"> </v>
      </c>
      <c r="B117" s="50" t="str">
        <f>+[1]NORTESANTANDER!B51</f>
        <v xml:space="preserve">Precio de Venta al público por galón </v>
      </c>
      <c r="C117" s="75"/>
      <c r="D117" s="133">
        <f>+[1]NORTESANTANDER!C51</f>
        <v>5206.8</v>
      </c>
      <c r="E117" s="134">
        <f>+[1]NORTESANTANDER!D51</f>
        <v>4735.9400000000005</v>
      </c>
      <c r="F117" s="135"/>
    </row>
    <row r="118" spans="1:8" ht="25.5" hidden="1" customHeight="1" outlineLevel="1" x14ac:dyDescent="0.25">
      <c r="A118" s="136" t="s">
        <v>30</v>
      </c>
      <c r="B118" s="137" t="s">
        <v>103</v>
      </c>
      <c r="C118" s="137"/>
      <c r="D118" s="2"/>
      <c r="E118" s="2"/>
      <c r="F118" s="2"/>
    </row>
    <row r="119" spans="1:8" hidden="1" outlineLevel="1" collapsed="1" x14ac:dyDescent="0.25">
      <c r="B119" s="84" t="s">
        <v>48</v>
      </c>
      <c r="C119" s="84"/>
    </row>
    <row r="120" spans="1:8" collapsed="1" x14ac:dyDescent="0.25"/>
    <row r="122" spans="1:8" ht="90.75" customHeight="1" x14ac:dyDescent="0.25">
      <c r="A122" s="163" t="s">
        <v>104</v>
      </c>
      <c r="B122" s="163"/>
      <c r="C122" s="163"/>
      <c r="D122" s="163"/>
      <c r="E122" s="163"/>
      <c r="F122" s="163"/>
      <c r="G122" s="163"/>
      <c r="H122" s="138"/>
    </row>
  </sheetData>
  <sheetProtection algorithmName="SHA-512" hashValue="LkCLBTHyzjCurEii98SWbepNTUe92+F1And6n7lPhynaVx/o+h3sZpXeQXPNHMbWNmwXUnuSJq1lrF+Mea5zng==" saltValue="M2AlS23hQahvGk6I56P3uA==" spinCount="100000" sheet="1" objects="1" scenarios="1"/>
  <mergeCells count="36">
    <mergeCell ref="B31:L31"/>
    <mergeCell ref="C3:G4"/>
    <mergeCell ref="H3:L4"/>
    <mergeCell ref="A5:A7"/>
    <mergeCell ref="B5:B7"/>
    <mergeCell ref="B24:I24"/>
    <mergeCell ref="B25:L25"/>
    <mergeCell ref="B26:I26"/>
    <mergeCell ref="B27:L27"/>
    <mergeCell ref="B28:L28"/>
    <mergeCell ref="B29:L29"/>
    <mergeCell ref="B30:I30"/>
    <mergeCell ref="B64:I64"/>
    <mergeCell ref="C35:G36"/>
    <mergeCell ref="H35:L36"/>
    <mergeCell ref="A37:A39"/>
    <mergeCell ref="B37:B39"/>
    <mergeCell ref="B57:I57"/>
    <mergeCell ref="B58:G58"/>
    <mergeCell ref="B59:I59"/>
    <mergeCell ref="B60:I60"/>
    <mergeCell ref="B61:I61"/>
    <mergeCell ref="B62:I62"/>
    <mergeCell ref="B63:I63"/>
    <mergeCell ref="A122:G122"/>
    <mergeCell ref="B68:E68"/>
    <mergeCell ref="C72:D73"/>
    <mergeCell ref="E72:F73"/>
    <mergeCell ref="A74:A75"/>
    <mergeCell ref="B74:B75"/>
    <mergeCell ref="B94:I94"/>
    <mergeCell ref="B95:I95"/>
    <mergeCell ref="B96:I96"/>
    <mergeCell ref="A103:A104"/>
    <mergeCell ref="D103:D104"/>
    <mergeCell ref="E103:E104"/>
  </mergeCells>
  <hyperlinks>
    <hyperlink ref="B23" location="Nota" display="Ver Nota Informativa"/>
    <hyperlink ref="B65" location="Nota" display="Ver Nota Informativa"/>
    <hyperlink ref="B93" location="Nota" display="Ver Nota Informativa"/>
    <hyperlink ref="B119" location="Nota" display="Ver Nota Informativa"/>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2"/>
  <sheetViews>
    <sheetView showGridLines="0" workbookViewId="0">
      <selection sqref="A1:XFD1048576"/>
    </sheetView>
  </sheetViews>
  <sheetFormatPr baseColWidth="10" defaultRowHeight="12.75" outlineLevelRow="1" x14ac:dyDescent="0.25"/>
  <cols>
    <col min="1" max="1" width="8" style="1" customWidth="1"/>
    <col min="2" max="2" width="56.140625" style="3" customWidth="1"/>
    <col min="3" max="3" width="20" style="3" customWidth="1"/>
    <col min="4" max="4" width="20.140625" style="3" customWidth="1"/>
    <col min="5" max="8" width="17.7109375" style="3" customWidth="1"/>
    <col min="9" max="9" width="21.85546875" style="3" customWidth="1"/>
    <col min="10" max="11" width="17.7109375" style="3" customWidth="1"/>
    <col min="12" max="12" width="18.85546875" style="3" customWidth="1"/>
    <col min="13" max="16384" width="11.42578125" style="1"/>
  </cols>
  <sheetData>
    <row r="1" spans="1:12" x14ac:dyDescent="0.25">
      <c r="A1" s="1" t="s">
        <v>0</v>
      </c>
      <c r="B1" s="2" t="s">
        <v>124</v>
      </c>
      <c r="C1" s="2"/>
    </row>
    <row r="2" spans="1:12" s="7" customFormat="1" ht="13.5" thickBot="1" x14ac:dyDescent="0.3">
      <c r="A2" s="4" t="s">
        <v>2</v>
      </c>
      <c r="B2" s="5"/>
      <c r="C2" s="5"/>
      <c r="D2" s="5"/>
      <c r="E2" s="5"/>
      <c r="F2" s="5"/>
      <c r="G2" s="6"/>
      <c r="H2" s="6"/>
      <c r="I2" s="6"/>
      <c r="J2" s="5"/>
      <c r="K2" s="5"/>
      <c r="L2" s="5"/>
    </row>
    <row r="3" spans="1:12" s="7" customFormat="1" ht="15.75" customHeight="1" thickTop="1" x14ac:dyDescent="0.25">
      <c r="A3" s="8"/>
      <c r="B3" s="9" t="s">
        <v>3</v>
      </c>
      <c r="C3" s="153" t="s">
        <v>4</v>
      </c>
      <c r="D3" s="154"/>
      <c r="E3" s="154"/>
      <c r="F3" s="154"/>
      <c r="G3" s="155"/>
      <c r="H3" s="153" t="s">
        <v>5</v>
      </c>
      <c r="I3" s="154"/>
      <c r="J3" s="154"/>
      <c r="K3" s="154"/>
      <c r="L3" s="155"/>
    </row>
    <row r="4" spans="1:12" s="7" customFormat="1" ht="28.5" customHeight="1" x14ac:dyDescent="0.25">
      <c r="A4" s="10"/>
      <c r="B4" s="11" t="s">
        <v>6</v>
      </c>
      <c r="C4" s="156"/>
      <c r="D4" s="157"/>
      <c r="E4" s="157"/>
      <c r="F4" s="157"/>
      <c r="G4" s="158"/>
      <c r="H4" s="156"/>
      <c r="I4" s="157"/>
      <c r="J4" s="157"/>
      <c r="K4" s="157"/>
      <c r="L4" s="158"/>
    </row>
    <row r="5" spans="1:12" s="16" customFormat="1" ht="30" customHeight="1" x14ac:dyDescent="0.25">
      <c r="A5" s="159" t="s">
        <v>7</v>
      </c>
      <c r="B5" s="161" t="s">
        <v>8</v>
      </c>
      <c r="C5" s="12" t="s">
        <v>9</v>
      </c>
      <c r="D5" s="12" t="s">
        <v>9</v>
      </c>
      <c r="E5" s="13" t="s">
        <v>10</v>
      </c>
      <c r="F5" s="14" t="s">
        <v>11</v>
      </c>
      <c r="G5" s="14" t="s">
        <v>11</v>
      </c>
      <c r="H5" s="15" t="s">
        <v>9</v>
      </c>
      <c r="I5" s="15" t="s">
        <v>9</v>
      </c>
      <c r="J5" s="13" t="s">
        <v>10</v>
      </c>
      <c r="K5" s="14" t="s">
        <v>11</v>
      </c>
      <c r="L5" s="14" t="s">
        <v>11</v>
      </c>
    </row>
    <row r="6" spans="1:12" s="16" customFormat="1" x14ac:dyDescent="0.25">
      <c r="A6" s="159"/>
      <c r="B6" s="161"/>
      <c r="C6" s="14"/>
      <c r="D6" s="139">
        <v>0.08</v>
      </c>
      <c r="E6" s="18">
        <v>0.1</v>
      </c>
      <c r="F6" s="19"/>
      <c r="G6" s="17" t="s">
        <v>116</v>
      </c>
      <c r="H6" s="17"/>
      <c r="I6" s="17" t="s">
        <v>116</v>
      </c>
      <c r="J6" s="18">
        <v>0.1</v>
      </c>
      <c r="K6" s="19"/>
      <c r="L6" s="17" t="s">
        <v>116</v>
      </c>
    </row>
    <row r="7" spans="1:12" s="16" customFormat="1" x14ac:dyDescent="0.25">
      <c r="A7" s="160"/>
      <c r="B7" s="162"/>
      <c r="C7" s="12" t="s">
        <v>12</v>
      </c>
      <c r="D7" s="12" t="s">
        <v>12</v>
      </c>
      <c r="E7" s="13" t="s">
        <v>12</v>
      </c>
      <c r="F7" s="14" t="s">
        <v>12</v>
      </c>
      <c r="G7" s="14" t="s">
        <v>12</v>
      </c>
      <c r="H7" s="20" t="s">
        <v>12</v>
      </c>
      <c r="I7" s="20" t="s">
        <v>12</v>
      </c>
      <c r="J7" s="13" t="s">
        <v>12</v>
      </c>
      <c r="K7" s="14" t="s">
        <v>12</v>
      </c>
      <c r="L7" s="14" t="s">
        <v>12</v>
      </c>
    </row>
    <row r="8" spans="1:12" ht="15.75" customHeight="1" x14ac:dyDescent="0.25">
      <c r="A8" s="21" t="s">
        <v>13</v>
      </c>
      <c r="B8" s="22" t="s">
        <v>14</v>
      </c>
      <c r="C8" s="23">
        <v>3630.32</v>
      </c>
      <c r="D8" s="23">
        <v>3965.72</v>
      </c>
      <c r="E8" s="24">
        <v>4408.22</v>
      </c>
      <c r="F8" s="25">
        <v>4630</v>
      </c>
      <c r="G8" s="26">
        <v>4885.43</v>
      </c>
      <c r="H8" s="27">
        <v>3630.32</v>
      </c>
      <c r="I8" s="27">
        <v>3965.72</v>
      </c>
      <c r="J8" s="28">
        <v>4408.22</v>
      </c>
      <c r="K8" s="29">
        <v>4630</v>
      </c>
      <c r="L8" s="26">
        <v>4885.43</v>
      </c>
    </row>
    <row r="9" spans="1:12" ht="15.75" customHeight="1" x14ac:dyDescent="0.25">
      <c r="A9" s="21" t="s">
        <v>15</v>
      </c>
      <c r="B9" s="22" t="s">
        <v>16</v>
      </c>
      <c r="C9" s="30" t="s">
        <v>17</v>
      </c>
      <c r="D9" s="30" t="s">
        <v>17</v>
      </c>
      <c r="E9" s="31" t="s">
        <v>17</v>
      </c>
      <c r="F9" s="32" t="s">
        <v>17</v>
      </c>
      <c r="G9" s="33" t="s">
        <v>17</v>
      </c>
      <c r="H9" s="34">
        <v>1213.5675225081191</v>
      </c>
      <c r="I9" s="34">
        <v>1213.5675225081191</v>
      </c>
      <c r="J9" s="31">
        <v>1092.21</v>
      </c>
      <c r="K9" s="32">
        <v>1754.4276765959401</v>
      </c>
      <c r="L9" s="33">
        <v>1614.07</v>
      </c>
    </row>
    <row r="10" spans="1:12" ht="15.75" customHeight="1" x14ac:dyDescent="0.25">
      <c r="A10" s="21" t="s">
        <v>18</v>
      </c>
      <c r="B10" s="22" t="s">
        <v>19</v>
      </c>
      <c r="C10" s="30" t="s">
        <v>20</v>
      </c>
      <c r="D10" s="30" t="s">
        <v>20</v>
      </c>
      <c r="E10" s="28" t="s">
        <v>20</v>
      </c>
      <c r="F10" s="28" t="s">
        <v>20</v>
      </c>
      <c r="G10" s="33" t="s">
        <v>20</v>
      </c>
      <c r="H10" s="34" t="s">
        <v>20</v>
      </c>
      <c r="I10" s="34" t="s">
        <v>20</v>
      </c>
      <c r="J10" s="28" t="s">
        <v>20</v>
      </c>
      <c r="K10" s="29" t="s">
        <v>20</v>
      </c>
      <c r="L10" s="33" t="s">
        <v>20</v>
      </c>
    </row>
    <row r="11" spans="1:12" ht="15.75" customHeight="1" x14ac:dyDescent="0.25">
      <c r="A11" s="21" t="s">
        <v>21</v>
      </c>
      <c r="B11" s="22" t="s">
        <v>22</v>
      </c>
      <c r="C11" s="35">
        <v>18.582266130890762</v>
      </c>
      <c r="D11" s="28">
        <v>18.582266130890762</v>
      </c>
      <c r="E11" s="28">
        <v>18.582266130890762</v>
      </c>
      <c r="F11" s="29">
        <v>18.582266130890762</v>
      </c>
      <c r="G11" s="26">
        <v>18.582266130890762</v>
      </c>
      <c r="H11" s="27">
        <v>18.582266130890762</v>
      </c>
      <c r="I11" s="28">
        <v>18.582266130890762</v>
      </c>
      <c r="J11" s="28">
        <v>18.582266130890762</v>
      </c>
      <c r="K11" s="29">
        <v>18.582266130890762</v>
      </c>
      <c r="L11" s="26">
        <v>18.582266130890762</v>
      </c>
    </row>
    <row r="12" spans="1:12" ht="15.75" customHeight="1" x14ac:dyDescent="0.25">
      <c r="A12" s="21" t="s">
        <v>23</v>
      </c>
      <c r="B12" s="22" t="s">
        <v>24</v>
      </c>
      <c r="C12" s="35">
        <v>7.2405999999999997</v>
      </c>
      <c r="D12" s="28">
        <v>7.2405999999999997</v>
      </c>
      <c r="E12" s="28">
        <v>7.2405999999999997</v>
      </c>
      <c r="F12" s="29">
        <v>7.2405999999999997</v>
      </c>
      <c r="G12" s="26">
        <v>7.2405999999999997</v>
      </c>
      <c r="H12" s="27">
        <v>7.2405999999999997</v>
      </c>
      <c r="I12" s="28">
        <v>7.2405999999999997</v>
      </c>
      <c r="J12" s="28">
        <v>7.2405999999999997</v>
      </c>
      <c r="K12" s="29">
        <v>7.2405999999999997</v>
      </c>
      <c r="L12" s="26">
        <v>7.2405999999999997</v>
      </c>
    </row>
    <row r="13" spans="1:12" ht="15.75" customHeight="1" x14ac:dyDescent="0.25">
      <c r="A13" s="21"/>
      <c r="B13" s="22" t="s">
        <v>25</v>
      </c>
      <c r="C13" s="35">
        <v>71.510000000000005</v>
      </c>
      <c r="D13" s="28">
        <v>71.510000000000005</v>
      </c>
      <c r="E13" s="28">
        <v>71.510000000000005</v>
      </c>
      <c r="F13" s="29">
        <v>71.510000000000005</v>
      </c>
      <c r="G13" s="26">
        <v>71.510000000000005</v>
      </c>
      <c r="H13" s="27">
        <v>71.510000000000005</v>
      </c>
      <c r="I13" s="28">
        <v>71.510000000000005</v>
      </c>
      <c r="J13" s="28">
        <v>71.510000000000005</v>
      </c>
      <c r="K13" s="29">
        <v>71.510000000000005</v>
      </c>
      <c r="L13" s="26">
        <v>71.510000000000005</v>
      </c>
    </row>
    <row r="14" spans="1:12" ht="15.75" customHeight="1" x14ac:dyDescent="0.25">
      <c r="A14" s="36" t="s">
        <v>26</v>
      </c>
      <c r="B14" s="37" t="s">
        <v>27</v>
      </c>
      <c r="C14" s="38">
        <v>3727.6528661308912</v>
      </c>
      <c r="D14" s="38">
        <v>4063.0528661308908</v>
      </c>
      <c r="E14" s="38">
        <v>4505.5528661308917</v>
      </c>
      <c r="F14" s="38">
        <v>4727.3328661308915</v>
      </c>
      <c r="G14" s="39">
        <v>4982.7628661308918</v>
      </c>
      <c r="H14" s="40">
        <v>4941.2203886390107</v>
      </c>
      <c r="I14" s="38">
        <v>5276.6203886390103</v>
      </c>
      <c r="J14" s="38">
        <v>5597.7628661308918</v>
      </c>
      <c r="K14" s="41">
        <v>6481.7605427268318</v>
      </c>
      <c r="L14" s="39">
        <v>6596.8328661308915</v>
      </c>
    </row>
    <row r="15" spans="1:12" ht="15.75" customHeight="1" x14ac:dyDescent="0.25">
      <c r="A15" s="21" t="s">
        <v>28</v>
      </c>
      <c r="B15" s="22" t="s">
        <v>29</v>
      </c>
      <c r="C15" s="35" t="s">
        <v>30</v>
      </c>
      <c r="D15" s="28" t="s">
        <v>30</v>
      </c>
      <c r="E15" s="28" t="s">
        <v>30</v>
      </c>
      <c r="F15" s="29" t="s">
        <v>30</v>
      </c>
      <c r="G15" s="26" t="s">
        <v>31</v>
      </c>
      <c r="H15" s="27" t="s">
        <v>30</v>
      </c>
      <c r="I15" s="28" t="s">
        <v>30</v>
      </c>
      <c r="J15" s="28" t="s">
        <v>30</v>
      </c>
      <c r="K15" s="29" t="s">
        <v>31</v>
      </c>
      <c r="L15" s="26" t="s">
        <v>31</v>
      </c>
    </row>
    <row r="16" spans="1:12" ht="15.75" customHeight="1" x14ac:dyDescent="0.25">
      <c r="A16" s="21" t="s">
        <v>32</v>
      </c>
      <c r="B16" s="42" t="s">
        <v>33</v>
      </c>
      <c r="C16" s="43" t="s">
        <v>34</v>
      </c>
      <c r="D16" s="24" t="s">
        <v>34</v>
      </c>
      <c r="E16" s="24" t="s">
        <v>34</v>
      </c>
      <c r="F16" s="25" t="s">
        <v>34</v>
      </c>
      <c r="G16" s="33" t="s">
        <v>34</v>
      </c>
      <c r="H16" s="43" t="s">
        <v>34</v>
      </c>
      <c r="I16" s="24" t="s">
        <v>34</v>
      </c>
      <c r="J16" s="24" t="s">
        <v>34</v>
      </c>
      <c r="K16" s="24" t="s">
        <v>34</v>
      </c>
      <c r="L16" s="33" t="s">
        <v>34</v>
      </c>
    </row>
    <row r="17" spans="1:14" ht="15.75" customHeight="1" x14ac:dyDescent="0.25">
      <c r="A17" s="36" t="s">
        <v>35</v>
      </c>
      <c r="B17" s="37" t="s">
        <v>36</v>
      </c>
      <c r="C17" s="44">
        <v>3727.6528661308912</v>
      </c>
      <c r="D17" s="45">
        <v>4063.0528661308908</v>
      </c>
      <c r="E17" s="45">
        <v>4505.5528661308917</v>
      </c>
      <c r="F17" s="45">
        <v>4727.3328661308915</v>
      </c>
      <c r="G17" s="39">
        <v>4982.7628661308918</v>
      </c>
      <c r="H17" s="40">
        <v>4941.2203886390107</v>
      </c>
      <c r="I17" s="45">
        <v>5276.6203886390103</v>
      </c>
      <c r="J17" s="45">
        <v>5597.7628661308918</v>
      </c>
      <c r="K17" s="46">
        <v>6481.7605427268318</v>
      </c>
      <c r="L17" s="39">
        <v>6596.8328661308915</v>
      </c>
    </row>
    <row r="18" spans="1:14" ht="15.75" customHeight="1" x14ac:dyDescent="0.25">
      <c r="A18" s="21" t="s">
        <v>37</v>
      </c>
      <c r="B18" s="22" t="s">
        <v>38</v>
      </c>
      <c r="C18" s="35" t="s">
        <v>30</v>
      </c>
      <c r="D18" s="28" t="s">
        <v>30</v>
      </c>
      <c r="E18" s="28" t="s">
        <v>30</v>
      </c>
      <c r="F18" s="29" t="s">
        <v>30</v>
      </c>
      <c r="G18" s="26" t="s">
        <v>31</v>
      </c>
      <c r="H18" s="27" t="s">
        <v>30</v>
      </c>
      <c r="I18" s="28" t="s">
        <v>30</v>
      </c>
      <c r="J18" s="28" t="s">
        <v>30</v>
      </c>
      <c r="K18" s="29" t="s">
        <v>31</v>
      </c>
      <c r="L18" s="26" t="s">
        <v>31</v>
      </c>
    </row>
    <row r="19" spans="1:14" ht="15.75" customHeight="1" x14ac:dyDescent="0.25">
      <c r="A19" s="21" t="s">
        <v>39</v>
      </c>
      <c r="B19" s="47" t="s">
        <v>40</v>
      </c>
      <c r="C19" s="48" t="s">
        <v>41</v>
      </c>
      <c r="D19" s="28" t="s">
        <v>41</v>
      </c>
      <c r="E19" s="28" t="s">
        <v>42</v>
      </c>
      <c r="F19" s="29" t="s">
        <v>41</v>
      </c>
      <c r="G19" s="26" t="s">
        <v>41</v>
      </c>
      <c r="H19" s="27" t="s">
        <v>41</v>
      </c>
      <c r="I19" s="28" t="s">
        <v>41</v>
      </c>
      <c r="J19" s="28" t="s">
        <v>42</v>
      </c>
      <c r="K19" s="29" t="s">
        <v>41</v>
      </c>
      <c r="L19" s="26" t="s">
        <v>41</v>
      </c>
    </row>
    <row r="20" spans="1:14" ht="15.75" customHeight="1" x14ac:dyDescent="0.25">
      <c r="A20" s="21" t="s">
        <v>43</v>
      </c>
      <c r="B20" s="47" t="s">
        <v>44</v>
      </c>
      <c r="C20" s="48" t="s">
        <v>45</v>
      </c>
      <c r="D20" s="28" t="s">
        <v>45</v>
      </c>
      <c r="E20" s="28" t="s">
        <v>45</v>
      </c>
      <c r="F20" s="29" t="s">
        <v>45</v>
      </c>
      <c r="G20" s="26" t="s">
        <v>45</v>
      </c>
      <c r="H20" s="27" t="s">
        <v>45</v>
      </c>
      <c r="I20" s="28" t="s">
        <v>45</v>
      </c>
      <c r="J20" s="28" t="s">
        <v>45</v>
      </c>
      <c r="K20" s="29" t="s">
        <v>45</v>
      </c>
      <c r="L20" s="26" t="s">
        <v>45</v>
      </c>
    </row>
    <row r="21" spans="1:14" ht="27.75" customHeight="1" thickBot="1" x14ac:dyDescent="0.3">
      <c r="A21" s="49" t="s">
        <v>46</v>
      </c>
      <c r="B21" s="50" t="s">
        <v>47</v>
      </c>
      <c r="C21" s="51"/>
      <c r="D21" s="52"/>
      <c r="E21" s="52"/>
      <c r="F21" s="53"/>
      <c r="G21" s="54"/>
      <c r="H21" s="55"/>
      <c r="I21" s="52"/>
      <c r="J21" s="52"/>
      <c r="K21" s="53"/>
      <c r="L21" s="54"/>
    </row>
    <row r="22" spans="1:14" s="59" customFormat="1" ht="13.5" thickTop="1" x14ac:dyDescent="0.25">
      <c r="A22" s="56"/>
      <c r="B22" s="57"/>
      <c r="C22" s="57"/>
      <c r="D22" s="58"/>
      <c r="E22" s="58"/>
      <c r="F22" s="58"/>
      <c r="G22" s="58"/>
      <c r="H22" s="58"/>
      <c r="I22" s="58"/>
      <c r="J22" s="58"/>
      <c r="K22" s="58"/>
      <c r="L22" s="58"/>
    </row>
    <row r="23" spans="1:14" x14ac:dyDescent="0.25">
      <c r="A23" s="60"/>
      <c r="B23" s="61" t="s">
        <v>48</v>
      </c>
      <c r="C23" s="61"/>
      <c r="D23" s="62"/>
      <c r="E23" s="62"/>
      <c r="F23" s="62"/>
      <c r="G23" s="62"/>
      <c r="H23" s="62"/>
      <c r="I23" s="62"/>
      <c r="J23" s="62"/>
      <c r="K23" s="62"/>
      <c r="L23" s="62"/>
      <c r="M23" s="3"/>
      <c r="N23" s="3"/>
    </row>
    <row r="24" spans="1:14" s="65" customFormat="1" ht="15" customHeight="1" x14ac:dyDescent="0.25">
      <c r="A24" s="63">
        <v>1</v>
      </c>
      <c r="B24" s="152" t="s">
        <v>49</v>
      </c>
      <c r="C24" s="152"/>
      <c r="D24" s="152"/>
      <c r="E24" s="152"/>
      <c r="F24" s="152"/>
      <c r="G24" s="152"/>
      <c r="H24" s="152"/>
      <c r="I24" s="152"/>
      <c r="J24" s="64"/>
      <c r="K24" s="64"/>
      <c r="L24" s="64"/>
    </row>
    <row r="25" spans="1:14" s="65" customFormat="1" ht="33.75" customHeight="1" x14ac:dyDescent="0.25">
      <c r="A25" s="63">
        <v>2</v>
      </c>
      <c r="B25" s="152" t="s">
        <v>50</v>
      </c>
      <c r="C25" s="152"/>
      <c r="D25" s="152"/>
      <c r="E25" s="152"/>
      <c r="F25" s="152"/>
      <c r="G25" s="152"/>
      <c r="H25" s="152"/>
      <c r="I25" s="152"/>
      <c r="J25" s="152"/>
      <c r="K25" s="152"/>
      <c r="L25" s="152"/>
    </row>
    <row r="26" spans="1:14" s="65" customFormat="1" ht="15" customHeight="1" x14ac:dyDescent="0.25">
      <c r="A26" s="66" t="s">
        <v>30</v>
      </c>
      <c r="B26" s="152" t="s">
        <v>51</v>
      </c>
      <c r="C26" s="152"/>
      <c r="D26" s="152"/>
      <c r="E26" s="152"/>
      <c r="F26" s="152"/>
      <c r="G26" s="152"/>
      <c r="H26" s="152"/>
      <c r="I26" s="152"/>
      <c r="J26" s="64"/>
      <c r="K26" s="64"/>
      <c r="L26" s="64"/>
    </row>
    <row r="27" spans="1:14" x14ac:dyDescent="0.25">
      <c r="A27" s="66" t="s">
        <v>20</v>
      </c>
      <c r="B27" s="152" t="s">
        <v>52</v>
      </c>
      <c r="C27" s="152"/>
      <c r="D27" s="152"/>
      <c r="E27" s="152"/>
      <c r="F27" s="152"/>
      <c r="G27" s="152"/>
      <c r="H27" s="152"/>
      <c r="I27" s="152"/>
      <c r="J27" s="152"/>
      <c r="K27" s="152"/>
      <c r="L27" s="152"/>
      <c r="M27" s="3"/>
      <c r="N27" s="3"/>
    </row>
    <row r="28" spans="1:14" ht="12.75" customHeight="1" x14ac:dyDescent="0.25">
      <c r="A28" s="66" t="s">
        <v>31</v>
      </c>
      <c r="B28" s="152" t="s">
        <v>53</v>
      </c>
      <c r="C28" s="152"/>
      <c r="D28" s="152"/>
      <c r="E28" s="152"/>
      <c r="F28" s="152"/>
      <c r="G28" s="152"/>
      <c r="H28" s="152"/>
      <c r="I28" s="152"/>
      <c r="J28" s="152"/>
      <c r="K28" s="152"/>
      <c r="L28" s="152"/>
      <c r="M28" s="3"/>
      <c r="N28" s="3"/>
    </row>
    <row r="29" spans="1:14" ht="19.5" customHeight="1" x14ac:dyDescent="0.25">
      <c r="A29" s="66" t="s">
        <v>34</v>
      </c>
      <c r="B29" s="152" t="s">
        <v>54</v>
      </c>
      <c r="C29" s="152"/>
      <c r="D29" s="152"/>
      <c r="E29" s="152"/>
      <c r="F29" s="152"/>
      <c r="G29" s="152"/>
      <c r="H29" s="152"/>
      <c r="I29" s="152"/>
      <c r="J29" s="152"/>
      <c r="K29" s="152"/>
      <c r="L29" s="152"/>
      <c r="M29" s="3"/>
      <c r="N29" s="3"/>
    </row>
    <row r="30" spans="1:14" ht="12.75" customHeight="1" x14ac:dyDescent="0.25">
      <c r="A30" s="66" t="s">
        <v>41</v>
      </c>
      <c r="B30" s="152" t="s">
        <v>55</v>
      </c>
      <c r="C30" s="152"/>
      <c r="D30" s="152"/>
      <c r="E30" s="152"/>
      <c r="F30" s="152"/>
      <c r="G30" s="152"/>
      <c r="H30" s="152"/>
      <c r="I30" s="152"/>
      <c r="J30" s="67"/>
      <c r="K30" s="67"/>
      <c r="L30" s="67"/>
      <c r="M30" s="3"/>
      <c r="N30" s="3"/>
    </row>
    <row r="31" spans="1:14" x14ac:dyDescent="0.25">
      <c r="A31" s="66" t="s">
        <v>45</v>
      </c>
      <c r="B31" s="152" t="s">
        <v>56</v>
      </c>
      <c r="C31" s="152"/>
      <c r="D31" s="152"/>
      <c r="E31" s="152"/>
      <c r="F31" s="152"/>
      <c r="G31" s="152"/>
      <c r="H31" s="152"/>
      <c r="I31" s="152"/>
      <c r="J31" s="152"/>
      <c r="K31" s="152"/>
      <c r="L31" s="152"/>
      <c r="M31" s="3"/>
      <c r="N31" s="3"/>
    </row>
    <row r="32" spans="1:14" x14ac:dyDescent="0.25">
      <c r="B32" s="68" t="s">
        <v>57</v>
      </c>
    </row>
    <row r="34" spans="1:12" s="7" customFormat="1" ht="13.5" thickBot="1" x14ac:dyDescent="0.3">
      <c r="A34" s="5"/>
      <c r="B34" s="5"/>
      <c r="C34" s="5"/>
      <c r="D34" s="5"/>
      <c r="E34" s="5"/>
      <c r="F34" s="5"/>
      <c r="G34" s="6"/>
      <c r="H34" s="6"/>
      <c r="I34" s="6"/>
      <c r="J34" s="5"/>
      <c r="K34" s="5"/>
      <c r="L34" s="5"/>
    </row>
    <row r="35" spans="1:12" s="7" customFormat="1" ht="31.5" customHeight="1" thickTop="1" x14ac:dyDescent="0.25">
      <c r="A35" s="69"/>
      <c r="B35" s="9" t="s">
        <v>58</v>
      </c>
      <c r="C35" s="153" t="s">
        <v>59</v>
      </c>
      <c r="D35" s="154"/>
      <c r="E35" s="154"/>
      <c r="F35" s="154"/>
      <c r="G35" s="155"/>
      <c r="H35" s="153" t="s">
        <v>60</v>
      </c>
      <c r="I35" s="154"/>
      <c r="J35" s="154"/>
      <c r="K35" s="154"/>
      <c r="L35" s="155"/>
    </row>
    <row r="36" spans="1:12" s="7" customFormat="1" ht="30" customHeight="1" x14ac:dyDescent="0.25">
      <c r="A36" s="10"/>
      <c r="B36" s="11" t="s">
        <v>61</v>
      </c>
      <c r="C36" s="156"/>
      <c r="D36" s="157"/>
      <c r="E36" s="157"/>
      <c r="F36" s="157"/>
      <c r="G36" s="158"/>
      <c r="H36" s="156"/>
      <c r="I36" s="157"/>
      <c r="J36" s="157"/>
      <c r="K36" s="157"/>
      <c r="L36" s="158"/>
    </row>
    <row r="37" spans="1:12" s="16" customFormat="1" ht="31.5" customHeight="1" x14ac:dyDescent="0.25">
      <c r="A37" s="159" t="s">
        <v>7</v>
      </c>
      <c r="B37" s="161" t="s">
        <v>8</v>
      </c>
      <c r="C37" s="12" t="s">
        <v>9</v>
      </c>
      <c r="D37" s="12" t="s">
        <v>9</v>
      </c>
      <c r="E37" s="13" t="s">
        <v>10</v>
      </c>
      <c r="F37" s="14" t="s">
        <v>11</v>
      </c>
      <c r="G37" s="14" t="s">
        <v>11</v>
      </c>
      <c r="H37" s="15" t="s">
        <v>9</v>
      </c>
      <c r="I37" s="15" t="s">
        <v>9</v>
      </c>
      <c r="J37" s="13" t="s">
        <v>10</v>
      </c>
      <c r="K37" s="14" t="s">
        <v>11</v>
      </c>
      <c r="L37" s="14" t="s">
        <v>11</v>
      </c>
    </row>
    <row r="38" spans="1:12" s="16" customFormat="1" x14ac:dyDescent="0.25">
      <c r="A38" s="159"/>
      <c r="B38" s="161"/>
      <c r="C38" s="14"/>
      <c r="D38" s="17">
        <v>0.08</v>
      </c>
      <c r="E38" s="18">
        <v>0.1</v>
      </c>
      <c r="F38" s="19"/>
      <c r="G38" s="17" t="s">
        <v>116</v>
      </c>
      <c r="H38" s="17"/>
      <c r="I38" s="17" t="s">
        <v>116</v>
      </c>
      <c r="J38" s="18">
        <v>0.1</v>
      </c>
      <c r="K38" s="19"/>
      <c r="L38" s="17" t="s">
        <v>116</v>
      </c>
    </row>
    <row r="39" spans="1:12" s="16" customFormat="1" x14ac:dyDescent="0.25">
      <c r="A39" s="160"/>
      <c r="B39" s="162"/>
      <c r="C39" s="12" t="s">
        <v>12</v>
      </c>
      <c r="D39" s="12" t="s">
        <v>12</v>
      </c>
      <c r="E39" s="13" t="s">
        <v>12</v>
      </c>
      <c r="F39" s="14" t="s">
        <v>12</v>
      </c>
      <c r="G39" s="14" t="s">
        <v>12</v>
      </c>
      <c r="H39" s="20" t="s">
        <v>12</v>
      </c>
      <c r="I39" s="20" t="s">
        <v>12</v>
      </c>
      <c r="J39" s="13" t="s">
        <v>12</v>
      </c>
      <c r="K39" s="14" t="s">
        <v>12</v>
      </c>
      <c r="L39" s="14" t="s">
        <v>12</v>
      </c>
    </row>
    <row r="40" spans="1:12" ht="14.25" customHeight="1" x14ac:dyDescent="0.25">
      <c r="A40" s="21" t="s">
        <v>13</v>
      </c>
      <c r="B40" s="22" t="s">
        <v>14</v>
      </c>
      <c r="C40" s="23">
        <v>3630.32</v>
      </c>
      <c r="D40" s="28">
        <v>3965.72</v>
      </c>
      <c r="E40" s="28">
        <v>4408.22</v>
      </c>
      <c r="F40" s="29">
        <v>4630</v>
      </c>
      <c r="G40" s="26">
        <v>4885.43</v>
      </c>
      <c r="H40" s="27">
        <v>3630.32</v>
      </c>
      <c r="I40" s="70">
        <v>3965.72</v>
      </c>
      <c r="J40" s="28">
        <v>4408.22</v>
      </c>
      <c r="K40" s="29">
        <v>4630</v>
      </c>
      <c r="L40" s="26">
        <v>4885.43</v>
      </c>
    </row>
    <row r="41" spans="1:12" ht="14.25" customHeight="1" x14ac:dyDescent="0.25">
      <c r="A41" s="21" t="s">
        <v>15</v>
      </c>
      <c r="B41" s="22" t="s">
        <v>16</v>
      </c>
      <c r="C41" s="30" t="s">
        <v>17</v>
      </c>
      <c r="D41" s="31" t="s">
        <v>17</v>
      </c>
      <c r="E41" s="31" t="s">
        <v>17</v>
      </c>
      <c r="F41" s="32" t="s">
        <v>17</v>
      </c>
      <c r="G41" s="33" t="s">
        <v>17</v>
      </c>
      <c r="H41" s="27">
        <v>1213.5675225081191</v>
      </c>
      <c r="I41" s="71">
        <v>1116.4821207074697</v>
      </c>
      <c r="J41" s="31">
        <v>1092.21</v>
      </c>
      <c r="K41" s="32">
        <v>1754.4276765959401</v>
      </c>
      <c r="L41" s="26">
        <v>1614.07</v>
      </c>
    </row>
    <row r="42" spans="1:12" ht="14.25" customHeight="1" x14ac:dyDescent="0.25">
      <c r="A42" s="21" t="s">
        <v>18</v>
      </c>
      <c r="B42" s="22" t="s">
        <v>19</v>
      </c>
      <c r="C42" s="30" t="s">
        <v>62</v>
      </c>
      <c r="D42" s="24" t="s">
        <v>62</v>
      </c>
      <c r="E42" s="24" t="s">
        <v>62</v>
      </c>
      <c r="F42" s="25" t="s">
        <v>62</v>
      </c>
      <c r="G42" s="33" t="s">
        <v>62</v>
      </c>
      <c r="H42" s="34" t="s">
        <v>62</v>
      </c>
      <c r="I42" s="72" t="s">
        <v>62</v>
      </c>
      <c r="J42" s="24" t="s">
        <v>62</v>
      </c>
      <c r="K42" s="25" t="s">
        <v>62</v>
      </c>
      <c r="L42" s="33" t="s">
        <v>62</v>
      </c>
    </row>
    <row r="43" spans="1:12" ht="14.25" customHeight="1" x14ac:dyDescent="0.25">
      <c r="A43" s="21" t="s">
        <v>21</v>
      </c>
      <c r="B43" s="22" t="s">
        <v>22</v>
      </c>
      <c r="C43" s="35">
        <v>18.582266130890762</v>
      </c>
      <c r="D43" s="28">
        <v>18.582266130890762</v>
      </c>
      <c r="E43" s="28">
        <v>18.582266130890762</v>
      </c>
      <c r="F43" s="29">
        <v>18.582266130890762</v>
      </c>
      <c r="G43" s="26">
        <v>18.582266130890762</v>
      </c>
      <c r="H43" s="27">
        <v>18.582266130890762</v>
      </c>
      <c r="I43" s="70">
        <v>18.582266130890762</v>
      </c>
      <c r="J43" s="28">
        <v>18.582266130890762</v>
      </c>
      <c r="K43" s="29">
        <v>18.582266130890762</v>
      </c>
      <c r="L43" s="26">
        <v>18.582266130890762</v>
      </c>
    </row>
    <row r="44" spans="1:12" ht="14.25" customHeight="1" x14ac:dyDescent="0.25">
      <c r="A44" s="21" t="s">
        <v>23</v>
      </c>
      <c r="B44" s="22" t="s">
        <v>24</v>
      </c>
      <c r="C44" s="35">
        <v>7.2405999999999997</v>
      </c>
      <c r="D44" s="28">
        <v>7.2405999999999997</v>
      </c>
      <c r="E44" s="28">
        <v>7.2405999999999997</v>
      </c>
      <c r="F44" s="29">
        <v>7.2405999999999997</v>
      </c>
      <c r="G44" s="26">
        <v>7.2405999999999997</v>
      </c>
      <c r="H44" s="27">
        <v>7.2405999999999997</v>
      </c>
      <c r="I44" s="70">
        <v>7.2405999999999997</v>
      </c>
      <c r="J44" s="28">
        <v>7.2405999999999997</v>
      </c>
      <c r="K44" s="29">
        <v>7.2405999999999997</v>
      </c>
      <c r="L44" s="26">
        <v>7.2405999999999997</v>
      </c>
    </row>
    <row r="45" spans="1:12" ht="14.25" customHeight="1" x14ac:dyDescent="0.25">
      <c r="A45" s="21"/>
      <c r="B45" s="22" t="s">
        <v>25</v>
      </c>
      <c r="C45" s="35">
        <v>71.510000000000005</v>
      </c>
      <c r="D45" s="28">
        <v>71.510000000000005</v>
      </c>
      <c r="E45" s="28">
        <v>71.510000000000005</v>
      </c>
      <c r="F45" s="29">
        <v>71.510000000000005</v>
      </c>
      <c r="G45" s="26">
        <v>71.510000000000005</v>
      </c>
      <c r="H45" s="27">
        <v>71.510000000000005</v>
      </c>
      <c r="I45" s="70">
        <v>71.510000000000005</v>
      </c>
      <c r="J45" s="28">
        <v>71.510000000000005</v>
      </c>
      <c r="K45" s="29">
        <v>71.510000000000005</v>
      </c>
      <c r="L45" s="26">
        <v>71.510000000000005</v>
      </c>
    </row>
    <row r="46" spans="1:12" ht="14.25" customHeight="1" x14ac:dyDescent="0.25">
      <c r="A46" s="36" t="s">
        <v>26</v>
      </c>
      <c r="B46" s="37" t="s">
        <v>27</v>
      </c>
      <c r="C46" s="73">
        <v>3727.6528661308912</v>
      </c>
      <c r="D46" s="45">
        <v>4063.0528661308908</v>
      </c>
      <c r="E46" s="45">
        <v>4505.5528661308917</v>
      </c>
      <c r="F46" s="46">
        <v>4727.3328661308915</v>
      </c>
      <c r="G46" s="39">
        <v>4982.7628661308918</v>
      </c>
      <c r="H46" s="40">
        <v>4941.2203886390107</v>
      </c>
      <c r="I46" s="74">
        <v>5179.534986838361</v>
      </c>
      <c r="J46" s="45">
        <v>5597.7628661308918</v>
      </c>
      <c r="K46" s="46">
        <v>6481.7605427268318</v>
      </c>
      <c r="L46" s="39">
        <v>6596.8328661308915</v>
      </c>
    </row>
    <row r="47" spans="1:12" ht="14.25" customHeight="1" x14ac:dyDescent="0.25">
      <c r="A47" s="21" t="s">
        <v>28</v>
      </c>
      <c r="B47" s="22" t="s">
        <v>29</v>
      </c>
      <c r="C47" s="30" t="s">
        <v>30</v>
      </c>
      <c r="D47" s="28" t="s">
        <v>30</v>
      </c>
      <c r="E47" s="28" t="s">
        <v>30</v>
      </c>
      <c r="F47" s="29" t="s">
        <v>30</v>
      </c>
      <c r="G47" s="26" t="s">
        <v>30</v>
      </c>
      <c r="H47" s="27" t="s">
        <v>30</v>
      </c>
      <c r="I47" s="70" t="s">
        <v>30</v>
      </c>
      <c r="J47" s="28" t="s">
        <v>30</v>
      </c>
      <c r="K47" s="29" t="s">
        <v>30</v>
      </c>
      <c r="L47" s="26" t="s">
        <v>30</v>
      </c>
    </row>
    <row r="48" spans="1:12" ht="14.25" customHeight="1" x14ac:dyDescent="0.25">
      <c r="A48" s="21" t="s">
        <v>63</v>
      </c>
      <c r="B48" s="22" t="s">
        <v>64</v>
      </c>
      <c r="C48" s="30" t="s">
        <v>31</v>
      </c>
      <c r="D48" s="24" t="s">
        <v>31</v>
      </c>
      <c r="E48" s="24" t="s">
        <v>31</v>
      </c>
      <c r="F48" s="25" t="s">
        <v>31</v>
      </c>
      <c r="G48" s="33" t="s">
        <v>31</v>
      </c>
      <c r="H48" s="34" t="s">
        <v>31</v>
      </c>
      <c r="I48" s="72" t="s">
        <v>31</v>
      </c>
      <c r="J48" s="24" t="s">
        <v>31</v>
      </c>
      <c r="K48" s="25" t="s">
        <v>31</v>
      </c>
      <c r="L48" s="33" t="s">
        <v>31</v>
      </c>
    </row>
    <row r="49" spans="1:12" ht="14.25" customHeight="1" x14ac:dyDescent="0.25">
      <c r="A49" s="21" t="s">
        <v>32</v>
      </c>
      <c r="B49" s="22" t="s">
        <v>33</v>
      </c>
      <c r="C49" s="30" t="s">
        <v>34</v>
      </c>
      <c r="D49" s="28" t="s">
        <v>34</v>
      </c>
      <c r="E49" s="28" t="s">
        <v>34</v>
      </c>
      <c r="F49" s="29" t="s">
        <v>34</v>
      </c>
      <c r="G49" s="26" t="s">
        <v>34</v>
      </c>
      <c r="H49" s="27" t="s">
        <v>34</v>
      </c>
      <c r="I49" s="70" t="s">
        <v>34</v>
      </c>
      <c r="J49" s="28" t="s">
        <v>34</v>
      </c>
      <c r="K49" s="29" t="s">
        <v>34</v>
      </c>
      <c r="L49" s="26" t="s">
        <v>34</v>
      </c>
    </row>
    <row r="50" spans="1:12" ht="14.25" customHeight="1" x14ac:dyDescent="0.25">
      <c r="A50" s="36" t="s">
        <v>35</v>
      </c>
      <c r="B50" s="37" t="s">
        <v>36</v>
      </c>
      <c r="C50" s="45">
        <v>3727.6528661308912</v>
      </c>
      <c r="D50" s="45">
        <v>4063.0528661308908</v>
      </c>
      <c r="E50" s="45">
        <v>4505.5528661308917</v>
      </c>
      <c r="F50" s="46">
        <v>4727.3328661308915</v>
      </c>
      <c r="G50" s="39">
        <v>4982.7628661308918</v>
      </c>
      <c r="H50" s="40">
        <v>4941.2203886390107</v>
      </c>
      <c r="I50" s="74">
        <v>5179.534986838361</v>
      </c>
      <c r="J50" s="45">
        <v>5597.7628661308918</v>
      </c>
      <c r="K50" s="46">
        <v>6481.7605427268318</v>
      </c>
      <c r="L50" s="39">
        <v>6596.8328661308915</v>
      </c>
    </row>
    <row r="51" spans="1:12" ht="14.25" customHeight="1" x14ac:dyDescent="0.25">
      <c r="A51" s="21" t="s">
        <v>37</v>
      </c>
      <c r="B51" s="22" t="s">
        <v>38</v>
      </c>
      <c r="C51" s="30" t="s">
        <v>30</v>
      </c>
      <c r="D51" s="28" t="s">
        <v>30</v>
      </c>
      <c r="E51" s="28" t="s">
        <v>30</v>
      </c>
      <c r="F51" s="29" t="s">
        <v>30</v>
      </c>
      <c r="G51" s="26" t="s">
        <v>30</v>
      </c>
      <c r="H51" s="27" t="s">
        <v>30</v>
      </c>
      <c r="I51" s="70" t="s">
        <v>30</v>
      </c>
      <c r="J51" s="28" t="s">
        <v>30</v>
      </c>
      <c r="K51" s="29" t="s">
        <v>30</v>
      </c>
      <c r="L51" s="26" t="s">
        <v>30</v>
      </c>
    </row>
    <row r="52" spans="1:12" ht="14.25" customHeight="1" x14ac:dyDescent="0.25">
      <c r="A52" s="21" t="s">
        <v>39</v>
      </c>
      <c r="B52" s="47" t="s">
        <v>40</v>
      </c>
      <c r="C52" s="27" t="s">
        <v>41</v>
      </c>
      <c r="D52" s="24" t="s">
        <v>41</v>
      </c>
      <c r="E52" s="24" t="s">
        <v>42</v>
      </c>
      <c r="F52" s="25" t="s">
        <v>41</v>
      </c>
      <c r="G52" s="26" t="s">
        <v>41</v>
      </c>
      <c r="H52" s="27" t="s">
        <v>41</v>
      </c>
      <c r="I52" s="72" t="s">
        <v>41</v>
      </c>
      <c r="J52" s="24" t="s">
        <v>42</v>
      </c>
      <c r="K52" s="25" t="s">
        <v>41</v>
      </c>
      <c r="L52" s="26" t="s">
        <v>41</v>
      </c>
    </row>
    <row r="53" spans="1:12" ht="14.25" customHeight="1" x14ac:dyDescent="0.25">
      <c r="A53" s="21" t="s">
        <v>43</v>
      </c>
      <c r="B53" s="22" t="s">
        <v>65</v>
      </c>
      <c r="C53" s="30" t="s">
        <v>45</v>
      </c>
      <c r="D53" s="24" t="s">
        <v>45</v>
      </c>
      <c r="E53" s="24" t="s">
        <v>45</v>
      </c>
      <c r="F53" s="25" t="s">
        <v>45</v>
      </c>
      <c r="G53" s="33" t="s">
        <v>45</v>
      </c>
      <c r="H53" s="34" t="s">
        <v>45</v>
      </c>
      <c r="I53" s="72" t="s">
        <v>45</v>
      </c>
      <c r="J53" s="24" t="s">
        <v>45</v>
      </c>
      <c r="K53" s="25" t="s">
        <v>45</v>
      </c>
      <c r="L53" s="33" t="s">
        <v>45</v>
      </c>
    </row>
    <row r="54" spans="1:12" ht="14.25" customHeight="1" thickBot="1" x14ac:dyDescent="0.3">
      <c r="A54" s="49" t="s">
        <v>46</v>
      </c>
      <c r="B54" s="50" t="s">
        <v>47</v>
      </c>
      <c r="C54" s="75"/>
      <c r="D54" s="52"/>
      <c r="E54" s="52"/>
      <c r="F54" s="53"/>
      <c r="G54" s="54"/>
      <c r="H54" s="55"/>
      <c r="I54" s="76"/>
      <c r="J54" s="52"/>
      <c r="K54" s="53"/>
      <c r="L54" s="54"/>
    </row>
    <row r="55" spans="1:12" s="59" customFormat="1" ht="13.5" thickTop="1" x14ac:dyDescent="0.25">
      <c r="A55" s="56"/>
      <c r="B55" s="57"/>
      <c r="C55" s="57"/>
      <c r="D55" s="58"/>
      <c r="E55" s="58"/>
      <c r="F55" s="58"/>
      <c r="G55" s="58"/>
      <c r="H55" s="58"/>
      <c r="I55" s="58"/>
      <c r="J55" s="58"/>
      <c r="K55" s="58"/>
      <c r="L55" s="58"/>
    </row>
    <row r="56" spans="1:12" s="59" customFormat="1" x14ac:dyDescent="0.25">
      <c r="A56" s="60" t="s">
        <v>62</v>
      </c>
      <c r="B56" s="77" t="s">
        <v>66</v>
      </c>
      <c r="C56" s="77"/>
      <c r="D56" s="78"/>
      <c r="E56" s="78"/>
      <c r="F56" s="78"/>
      <c r="G56" s="78"/>
      <c r="H56" s="78"/>
      <c r="I56" s="78"/>
      <c r="J56" s="58"/>
      <c r="K56" s="58"/>
      <c r="L56" s="58"/>
    </row>
    <row r="57" spans="1:12" s="79" customFormat="1" ht="15" x14ac:dyDescent="0.25">
      <c r="A57" s="66"/>
      <c r="B57" s="152" t="s">
        <v>67</v>
      </c>
      <c r="C57" s="152"/>
      <c r="D57" s="152"/>
      <c r="E57" s="152"/>
      <c r="F57" s="152"/>
      <c r="G57" s="152"/>
      <c r="H57" s="152"/>
      <c r="I57" s="152"/>
    </row>
    <row r="58" spans="1:12" s="82" customFormat="1" ht="15" x14ac:dyDescent="0.25">
      <c r="A58" s="63">
        <v>1</v>
      </c>
      <c r="B58" s="152" t="s">
        <v>68</v>
      </c>
      <c r="C58" s="152"/>
      <c r="D58" s="152"/>
      <c r="E58" s="152"/>
      <c r="F58" s="152"/>
      <c r="G58" s="152"/>
      <c r="H58" s="80"/>
      <c r="I58" s="80"/>
      <c r="J58" s="81"/>
      <c r="K58" s="81"/>
      <c r="L58" s="81"/>
    </row>
    <row r="59" spans="1:12" s="65" customFormat="1" ht="15" customHeight="1" x14ac:dyDescent="0.25">
      <c r="A59" s="66" t="s">
        <v>30</v>
      </c>
      <c r="B59" s="152" t="s">
        <v>69</v>
      </c>
      <c r="C59" s="152"/>
      <c r="D59" s="152"/>
      <c r="E59" s="152"/>
      <c r="F59" s="152"/>
      <c r="G59" s="152"/>
      <c r="H59" s="152"/>
      <c r="I59" s="152"/>
    </row>
    <row r="60" spans="1:12" s="83" customFormat="1" ht="15" x14ac:dyDescent="0.25">
      <c r="A60" s="66" t="s">
        <v>20</v>
      </c>
      <c r="B60" s="152" t="s">
        <v>53</v>
      </c>
      <c r="C60" s="152"/>
      <c r="D60" s="152"/>
      <c r="E60" s="152"/>
      <c r="F60" s="152"/>
      <c r="G60" s="152"/>
      <c r="H60" s="152"/>
      <c r="I60" s="152"/>
    </row>
    <row r="61" spans="1:12" s="79" customFormat="1" ht="15" x14ac:dyDescent="0.25">
      <c r="A61" s="66" t="s">
        <v>31</v>
      </c>
      <c r="B61" s="152" t="s">
        <v>70</v>
      </c>
      <c r="C61" s="152"/>
      <c r="D61" s="152"/>
      <c r="E61" s="152"/>
      <c r="F61" s="152"/>
      <c r="G61" s="152"/>
      <c r="H61" s="152"/>
      <c r="I61" s="152"/>
    </row>
    <row r="62" spans="1:12" s="83" customFormat="1" ht="15" x14ac:dyDescent="0.25">
      <c r="A62" s="66" t="s">
        <v>34</v>
      </c>
      <c r="B62" s="152" t="s">
        <v>54</v>
      </c>
      <c r="C62" s="152"/>
      <c r="D62" s="152"/>
      <c r="E62" s="152"/>
      <c r="F62" s="152"/>
      <c r="G62" s="152"/>
      <c r="H62" s="152"/>
      <c r="I62" s="152"/>
    </row>
    <row r="63" spans="1:12" s="83" customFormat="1" ht="24" customHeight="1" x14ac:dyDescent="0.25">
      <c r="A63" s="66" t="s">
        <v>41</v>
      </c>
      <c r="B63" s="152" t="s">
        <v>55</v>
      </c>
      <c r="C63" s="152"/>
      <c r="D63" s="152"/>
      <c r="E63" s="152"/>
      <c r="F63" s="152"/>
      <c r="G63" s="152"/>
      <c r="H63" s="152"/>
      <c r="I63" s="152"/>
    </row>
    <row r="64" spans="1:12" s="79" customFormat="1" ht="15" x14ac:dyDescent="0.25">
      <c r="A64" s="66" t="s">
        <v>45</v>
      </c>
      <c r="B64" s="152" t="s">
        <v>71</v>
      </c>
      <c r="C64" s="152"/>
      <c r="D64" s="152"/>
      <c r="E64" s="152"/>
      <c r="F64" s="152"/>
      <c r="G64" s="152"/>
      <c r="H64" s="152"/>
      <c r="I64" s="152"/>
    </row>
    <row r="65" spans="1:12" x14ac:dyDescent="0.25">
      <c r="B65" s="84" t="s">
        <v>48</v>
      </c>
      <c r="C65" s="84"/>
    </row>
    <row r="66" spans="1:12" x14ac:dyDescent="0.25">
      <c r="B66" s="68" t="s">
        <v>57</v>
      </c>
    </row>
    <row r="67" spans="1:12" x14ac:dyDescent="0.25">
      <c r="B67" s="68"/>
    </row>
    <row r="68" spans="1:12" s="88" customFormat="1" ht="15.75" customHeight="1" x14ac:dyDescent="0.25">
      <c r="A68" s="85"/>
      <c r="B68" s="164" t="s">
        <v>72</v>
      </c>
      <c r="C68" s="164"/>
      <c r="D68" s="164"/>
      <c r="E68" s="164"/>
      <c r="F68" s="86"/>
      <c r="G68" s="87"/>
      <c r="H68" s="87"/>
      <c r="I68" s="87"/>
      <c r="J68" s="85"/>
      <c r="K68" s="85"/>
      <c r="L68" s="85"/>
    </row>
    <row r="69" spans="1:12" s="88" customFormat="1" ht="15.75" customHeight="1" x14ac:dyDescent="0.25">
      <c r="A69" s="85"/>
      <c r="B69" s="86"/>
      <c r="C69" s="86"/>
      <c r="D69" s="86"/>
      <c r="E69" s="86"/>
      <c r="F69" s="86"/>
      <c r="G69" s="87"/>
      <c r="H69" s="87"/>
      <c r="I69" s="87"/>
      <c r="J69" s="85"/>
      <c r="K69" s="85"/>
      <c r="L69" s="85"/>
    </row>
    <row r="70" spans="1:12" s="88" customFormat="1" ht="15.75" x14ac:dyDescent="0.25">
      <c r="A70" s="85"/>
      <c r="B70" s="89" t="s">
        <v>124</v>
      </c>
      <c r="C70" s="89"/>
      <c r="D70" s="85"/>
      <c r="E70" s="85"/>
      <c r="F70" s="85"/>
      <c r="G70" s="87"/>
      <c r="H70" s="87"/>
      <c r="I70" s="87"/>
      <c r="J70" s="85"/>
      <c r="K70" s="85"/>
      <c r="L70" s="85"/>
    </row>
    <row r="71" spans="1:12" s="88" customFormat="1" ht="13.5" thickBot="1" x14ac:dyDescent="0.3">
      <c r="A71" s="85"/>
      <c r="B71" s="90"/>
      <c r="C71" s="90"/>
      <c r="D71" s="85"/>
      <c r="E71" s="85"/>
      <c r="F71" s="85"/>
      <c r="G71" s="87"/>
      <c r="H71" s="87"/>
      <c r="I71" s="87"/>
      <c r="J71" s="85"/>
      <c r="K71" s="85"/>
      <c r="L71" s="85"/>
    </row>
    <row r="72" spans="1:12" s="7" customFormat="1" ht="27.75" customHeight="1" thickTop="1" x14ac:dyDescent="0.25">
      <c r="A72" s="91"/>
      <c r="B72" s="9" t="s">
        <v>73</v>
      </c>
      <c r="C72" s="165" t="s">
        <v>59</v>
      </c>
      <c r="D72" s="166"/>
      <c r="E72" s="165" t="s">
        <v>74</v>
      </c>
      <c r="F72" s="166"/>
      <c r="G72" s="79"/>
      <c r="H72" s="79"/>
      <c r="I72" s="79"/>
      <c r="J72" s="92"/>
    </row>
    <row r="73" spans="1:12" s="7" customFormat="1" ht="27.75" customHeight="1" x14ac:dyDescent="0.25">
      <c r="A73" s="10"/>
      <c r="B73" s="11"/>
      <c r="C73" s="167"/>
      <c r="D73" s="168"/>
      <c r="E73" s="167"/>
      <c r="F73" s="168"/>
      <c r="G73" s="79"/>
      <c r="H73" s="79"/>
      <c r="I73" s="79"/>
      <c r="J73" s="92"/>
    </row>
    <row r="74" spans="1:12" s="16" customFormat="1" ht="27.75" customHeight="1" x14ac:dyDescent="0.25">
      <c r="A74" s="159" t="s">
        <v>7</v>
      </c>
      <c r="B74" s="161" t="s">
        <v>8</v>
      </c>
      <c r="C74" s="12" t="s">
        <v>75</v>
      </c>
      <c r="D74" s="14" t="s">
        <v>76</v>
      </c>
      <c r="E74" s="15" t="s">
        <v>75</v>
      </c>
      <c r="F74" s="14" t="s">
        <v>76</v>
      </c>
      <c r="G74" s="93"/>
      <c r="H74" s="93"/>
      <c r="I74" s="94"/>
    </row>
    <row r="75" spans="1:12" s="16" customFormat="1" ht="15" x14ac:dyDescent="0.25">
      <c r="A75" s="160"/>
      <c r="B75" s="162"/>
      <c r="C75" s="12" t="s">
        <v>12</v>
      </c>
      <c r="D75" s="14" t="s">
        <v>12</v>
      </c>
      <c r="E75" s="20" t="s">
        <v>12</v>
      </c>
      <c r="F75" s="14" t="s">
        <v>12</v>
      </c>
      <c r="G75" s="93"/>
      <c r="H75" s="93"/>
      <c r="I75" s="94"/>
    </row>
    <row r="76" spans="1:12" ht="15.75" customHeight="1" x14ac:dyDescent="0.25">
      <c r="A76" s="21" t="s">
        <v>13</v>
      </c>
      <c r="B76" s="22" t="s">
        <v>14</v>
      </c>
      <c r="C76" s="95">
        <v>3233.1629920000005</v>
      </c>
      <c r="D76" s="33">
        <v>3138.7045539800006</v>
      </c>
      <c r="E76" s="95">
        <v>3630.32</v>
      </c>
      <c r="F76" s="26">
        <v>3951.3199999999997</v>
      </c>
      <c r="G76" s="79"/>
      <c r="H76" s="79"/>
      <c r="I76" s="92"/>
      <c r="J76" s="1"/>
      <c r="K76" s="1"/>
      <c r="L76" s="1"/>
    </row>
    <row r="77" spans="1:12" ht="15.75" customHeight="1" x14ac:dyDescent="0.25">
      <c r="A77" s="21" t="s">
        <v>15</v>
      </c>
      <c r="B77" s="22" t="s">
        <v>16</v>
      </c>
      <c r="C77" s="95" t="s">
        <v>17</v>
      </c>
      <c r="D77" s="26" t="s">
        <v>17</v>
      </c>
      <c r="E77" s="95">
        <v>1213.5675225081191</v>
      </c>
      <c r="F77" s="26">
        <v>1189.3</v>
      </c>
      <c r="G77" s="79"/>
      <c r="H77" s="79"/>
      <c r="I77" s="92"/>
      <c r="J77" s="1"/>
      <c r="K77" s="1"/>
      <c r="L77" s="1"/>
    </row>
    <row r="78" spans="1:12" ht="15.75" customHeight="1" x14ac:dyDescent="0.25">
      <c r="A78" s="21" t="s">
        <v>18</v>
      </c>
      <c r="B78" s="22" t="s">
        <v>77</v>
      </c>
      <c r="C78" s="96" t="s">
        <v>78</v>
      </c>
      <c r="D78" s="97" t="s">
        <v>78</v>
      </c>
      <c r="E78" s="96" t="s">
        <v>78</v>
      </c>
      <c r="F78" s="97" t="s">
        <v>78</v>
      </c>
      <c r="G78" s="79"/>
      <c r="H78" s="79"/>
      <c r="I78" s="92"/>
      <c r="J78" s="1"/>
      <c r="K78" s="1"/>
      <c r="L78" s="1"/>
    </row>
    <row r="79" spans="1:12" ht="15.75" customHeight="1" x14ac:dyDescent="0.25">
      <c r="A79" s="21" t="s">
        <v>21</v>
      </c>
      <c r="B79" s="22" t="s">
        <v>22</v>
      </c>
      <c r="C79" s="95">
        <v>18.582266130890762</v>
      </c>
      <c r="D79" s="26">
        <v>18.582266130890762</v>
      </c>
      <c r="E79" s="95">
        <v>18.582266130890762</v>
      </c>
      <c r="F79" s="26">
        <v>18.582266130890762</v>
      </c>
      <c r="G79" s="79"/>
      <c r="H79" s="79"/>
      <c r="I79" s="92"/>
      <c r="J79" s="1"/>
      <c r="K79" s="1"/>
      <c r="L79" s="1"/>
    </row>
    <row r="80" spans="1:12" ht="15.75" customHeight="1" x14ac:dyDescent="0.25">
      <c r="A80" s="21" t="s">
        <v>79</v>
      </c>
      <c r="B80" s="22" t="s">
        <v>80</v>
      </c>
      <c r="C80" s="95">
        <v>88.98</v>
      </c>
      <c r="D80" s="26">
        <v>88.98</v>
      </c>
      <c r="E80" s="95">
        <v>88.98</v>
      </c>
      <c r="F80" s="26">
        <v>88.98</v>
      </c>
      <c r="G80" s="79"/>
      <c r="H80" s="79"/>
      <c r="I80" s="92"/>
      <c r="J80" s="1"/>
      <c r="K80" s="1"/>
      <c r="L80" s="1"/>
    </row>
    <row r="81" spans="1:14" ht="15.75" customHeight="1" x14ac:dyDescent="0.25">
      <c r="A81" s="21" t="s">
        <v>23</v>
      </c>
      <c r="B81" s="22" t="s">
        <v>81</v>
      </c>
      <c r="C81" s="95">
        <v>11.160667999999999</v>
      </c>
      <c r="D81" s="26">
        <v>11.160667999999999</v>
      </c>
      <c r="E81" s="95">
        <v>11.160667999999999</v>
      </c>
      <c r="F81" s="26">
        <v>11.160667999999999</v>
      </c>
      <c r="G81" s="79"/>
      <c r="H81" s="79"/>
      <c r="I81" s="92"/>
      <c r="J81" s="1"/>
      <c r="K81" s="1"/>
      <c r="L81" s="1"/>
    </row>
    <row r="82" spans="1:14" ht="15.75" customHeight="1" x14ac:dyDescent="0.25">
      <c r="A82" s="21"/>
      <c r="B82" s="22" t="s">
        <v>25</v>
      </c>
      <c r="C82" s="95">
        <v>71.510000000000005</v>
      </c>
      <c r="D82" s="26">
        <v>71.510000000000005</v>
      </c>
      <c r="E82" s="95">
        <v>71.510000000000005</v>
      </c>
      <c r="F82" s="26">
        <v>71.510000000000005</v>
      </c>
      <c r="G82" s="79"/>
      <c r="H82" s="79"/>
      <c r="I82" s="92"/>
      <c r="J82" s="1"/>
      <c r="K82" s="1"/>
      <c r="L82" s="1"/>
    </row>
    <row r="83" spans="1:14" ht="15.75" customHeight="1" x14ac:dyDescent="0.25">
      <c r="A83" s="36" t="s">
        <v>26</v>
      </c>
      <c r="B83" s="37" t="s">
        <v>27</v>
      </c>
      <c r="C83" s="98">
        <v>3820.5529341308911</v>
      </c>
      <c r="D83" s="39">
        <v>3571.1039121908907</v>
      </c>
      <c r="E83" s="98">
        <v>5034.1204566390106</v>
      </c>
      <c r="F83" s="39">
        <v>5330.8529341308913</v>
      </c>
      <c r="G83" s="79"/>
      <c r="H83" s="79"/>
      <c r="I83" s="92"/>
      <c r="J83" s="1"/>
      <c r="K83" s="1"/>
      <c r="L83" s="1"/>
    </row>
    <row r="84" spans="1:14" ht="15.75" customHeight="1" x14ac:dyDescent="0.25">
      <c r="A84" s="21" t="s">
        <v>28</v>
      </c>
      <c r="B84" s="22" t="s">
        <v>29</v>
      </c>
      <c r="C84" s="95" t="s">
        <v>118</v>
      </c>
      <c r="D84" s="26" t="s">
        <v>118</v>
      </c>
      <c r="E84" s="95" t="s">
        <v>30</v>
      </c>
      <c r="F84" s="26" t="s">
        <v>30</v>
      </c>
      <c r="G84" s="79"/>
      <c r="H84" s="79"/>
      <c r="I84" s="92"/>
      <c r="J84" s="1"/>
      <c r="K84" s="1"/>
      <c r="L84" s="1"/>
    </row>
    <row r="85" spans="1:14" ht="15.75" customHeight="1" x14ac:dyDescent="0.25">
      <c r="A85" s="21" t="s">
        <v>63</v>
      </c>
      <c r="B85" s="22" t="s">
        <v>82</v>
      </c>
      <c r="C85" s="99" t="s">
        <v>31</v>
      </c>
      <c r="D85" s="33" t="s">
        <v>31</v>
      </c>
      <c r="E85" s="99" t="s">
        <v>31</v>
      </c>
      <c r="F85" s="26" t="s">
        <v>31</v>
      </c>
      <c r="G85" s="79"/>
      <c r="H85" s="79"/>
      <c r="I85" s="92"/>
      <c r="J85" s="1"/>
      <c r="K85" s="1"/>
      <c r="L85" s="1"/>
    </row>
    <row r="86" spans="1:14" ht="15.75" customHeight="1" x14ac:dyDescent="0.25">
      <c r="A86" s="21" t="s">
        <v>32</v>
      </c>
      <c r="B86" s="22" t="s">
        <v>83</v>
      </c>
      <c r="C86" s="95" t="s">
        <v>20</v>
      </c>
      <c r="D86" s="26" t="s">
        <v>20</v>
      </c>
      <c r="E86" s="95" t="s">
        <v>20</v>
      </c>
      <c r="F86" s="26" t="s">
        <v>20</v>
      </c>
      <c r="G86" s="79"/>
      <c r="H86" s="79"/>
      <c r="I86" s="92"/>
      <c r="J86" s="1"/>
      <c r="K86" s="1"/>
      <c r="L86" s="1"/>
    </row>
    <row r="87" spans="1:14" ht="15.75" customHeight="1" x14ac:dyDescent="0.25">
      <c r="A87" s="36" t="s">
        <v>35</v>
      </c>
      <c r="B87" s="37" t="s">
        <v>36</v>
      </c>
      <c r="C87" s="98">
        <v>3820.5529341308911</v>
      </c>
      <c r="D87" s="39">
        <v>3571.1039121908907</v>
      </c>
      <c r="E87" s="98">
        <v>5034.1204566390106</v>
      </c>
      <c r="F87" s="39">
        <v>5330.8529341308913</v>
      </c>
      <c r="G87" s="79"/>
      <c r="H87" s="79"/>
      <c r="I87" s="92"/>
      <c r="J87" s="1"/>
      <c r="K87" s="1"/>
      <c r="L87" s="1"/>
    </row>
    <row r="88" spans="1:14" ht="15.75" customHeight="1" x14ac:dyDescent="0.25">
      <c r="A88" s="21" t="s">
        <v>37</v>
      </c>
      <c r="B88" s="22" t="s">
        <v>38</v>
      </c>
      <c r="C88" s="95" t="s">
        <v>30</v>
      </c>
      <c r="D88" s="26" t="s">
        <v>30</v>
      </c>
      <c r="E88" s="70" t="s">
        <v>30</v>
      </c>
      <c r="F88" s="26" t="s">
        <v>30</v>
      </c>
      <c r="G88" s="79"/>
      <c r="H88" s="79"/>
      <c r="I88" s="92"/>
      <c r="J88" s="1"/>
      <c r="K88" s="1"/>
      <c r="L88" s="1"/>
    </row>
    <row r="89" spans="1:14" ht="15.75" customHeight="1" x14ac:dyDescent="0.25">
      <c r="A89" s="21" t="s">
        <v>39</v>
      </c>
      <c r="B89" s="47" t="s">
        <v>40</v>
      </c>
      <c r="C89" s="95" t="s">
        <v>34</v>
      </c>
      <c r="D89" s="26" t="s">
        <v>42</v>
      </c>
      <c r="E89" s="70" t="s">
        <v>20</v>
      </c>
      <c r="F89" s="26" t="s">
        <v>42</v>
      </c>
      <c r="G89" s="79"/>
      <c r="H89" s="79"/>
      <c r="I89" s="92"/>
      <c r="J89" s="1"/>
      <c r="K89" s="1"/>
      <c r="L89" s="1"/>
    </row>
    <row r="90" spans="1:14" ht="15.75" customHeight="1" x14ac:dyDescent="0.25">
      <c r="A90" s="21" t="s">
        <v>43</v>
      </c>
      <c r="B90" s="22" t="s">
        <v>65</v>
      </c>
      <c r="C90" s="99" t="s">
        <v>41</v>
      </c>
      <c r="D90" s="33" t="s">
        <v>41</v>
      </c>
      <c r="E90" s="72" t="s">
        <v>31</v>
      </c>
      <c r="F90" s="33" t="s">
        <v>31</v>
      </c>
      <c r="G90" s="79"/>
      <c r="H90" s="79"/>
      <c r="I90" s="92"/>
      <c r="J90" s="1"/>
      <c r="K90" s="1"/>
      <c r="L90" s="1"/>
    </row>
    <row r="91" spans="1:14" ht="27.75" customHeight="1" thickBot="1" x14ac:dyDescent="0.3">
      <c r="A91" s="49" t="s">
        <v>46</v>
      </c>
      <c r="B91" s="50" t="s">
        <v>47</v>
      </c>
      <c r="C91" s="100">
        <v>5582.9628573481423</v>
      </c>
      <c r="D91" s="54">
        <v>5052.3138354081411</v>
      </c>
      <c r="E91" s="100"/>
      <c r="F91" s="54"/>
      <c r="G91" s="79"/>
      <c r="H91" s="79"/>
      <c r="I91" s="92"/>
      <c r="J91" s="1"/>
      <c r="K91" s="1"/>
      <c r="L91" s="1"/>
    </row>
    <row r="92" spans="1:14" s="59" customFormat="1" ht="13.5" thickTop="1" x14ac:dyDescent="0.25">
      <c r="A92" s="56"/>
      <c r="B92" s="57"/>
      <c r="C92" s="57"/>
      <c r="D92" s="58"/>
      <c r="E92" s="58"/>
      <c r="F92" s="58"/>
      <c r="G92" s="58"/>
      <c r="H92" s="58"/>
      <c r="I92" s="58"/>
      <c r="J92" s="58"/>
      <c r="K92" s="58"/>
      <c r="L92" s="58"/>
    </row>
    <row r="93" spans="1:14" x14ac:dyDescent="0.25">
      <c r="A93" s="60"/>
      <c r="B93" s="84" t="s">
        <v>48</v>
      </c>
      <c r="C93" s="84"/>
      <c r="D93" s="62"/>
      <c r="E93" s="62"/>
      <c r="F93" s="62"/>
      <c r="G93" s="62"/>
      <c r="H93" s="62"/>
      <c r="I93" s="62"/>
      <c r="J93" s="62"/>
      <c r="K93" s="62"/>
      <c r="L93" s="62"/>
      <c r="M93" s="3"/>
      <c r="N93" s="3"/>
    </row>
    <row r="94" spans="1:14" ht="15" x14ac:dyDescent="0.25">
      <c r="A94" s="66" t="s">
        <v>30</v>
      </c>
      <c r="B94" s="152" t="s">
        <v>69</v>
      </c>
      <c r="C94" s="152"/>
      <c r="D94" s="152"/>
      <c r="E94" s="152"/>
      <c r="F94" s="152"/>
      <c r="G94" s="152"/>
      <c r="H94" s="152"/>
      <c r="I94" s="152"/>
      <c r="J94" s="79"/>
      <c r="K94" s="79"/>
      <c r="L94" s="79"/>
      <c r="M94" s="3"/>
      <c r="N94" s="3"/>
    </row>
    <row r="95" spans="1:14" s="83" customFormat="1" ht="15" x14ac:dyDescent="0.25">
      <c r="A95" s="66" t="s">
        <v>20</v>
      </c>
      <c r="B95" s="152" t="s">
        <v>54</v>
      </c>
      <c r="C95" s="152"/>
      <c r="D95" s="152"/>
      <c r="E95" s="152"/>
      <c r="F95" s="152"/>
      <c r="G95" s="152"/>
      <c r="H95" s="152"/>
      <c r="I95" s="152"/>
    </row>
    <row r="96" spans="1:14" s="83" customFormat="1" ht="15" x14ac:dyDescent="0.25">
      <c r="A96" s="66" t="s">
        <v>31</v>
      </c>
      <c r="B96" s="152" t="s">
        <v>84</v>
      </c>
      <c r="C96" s="152"/>
      <c r="D96" s="152"/>
      <c r="E96" s="152"/>
      <c r="F96" s="152"/>
      <c r="G96" s="152"/>
      <c r="H96" s="152"/>
      <c r="I96" s="152"/>
    </row>
    <row r="97" spans="1:14" s="83" customFormat="1" ht="15" x14ac:dyDescent="0.25">
      <c r="A97" s="66" t="s">
        <v>34</v>
      </c>
      <c r="B97" s="80" t="s">
        <v>85</v>
      </c>
      <c r="C97" s="80"/>
      <c r="D97" s="80"/>
      <c r="E97" s="80"/>
      <c r="F97" s="80"/>
      <c r="G97" s="80"/>
      <c r="H97" s="80"/>
      <c r="I97" s="80"/>
    </row>
    <row r="98" spans="1:14" s="83" customFormat="1" ht="15" x14ac:dyDescent="0.25">
      <c r="A98" s="66" t="s">
        <v>41</v>
      </c>
      <c r="B98" s="80" t="s">
        <v>85</v>
      </c>
      <c r="C98" s="80"/>
      <c r="D98" s="80"/>
      <c r="E98" s="80"/>
      <c r="F98" s="80"/>
      <c r="G98" s="80"/>
      <c r="H98" s="80"/>
      <c r="I98" s="80"/>
    </row>
    <row r="99" spans="1:14" ht="15" x14ac:dyDescent="0.25">
      <c r="A99" s="60" t="s">
        <v>78</v>
      </c>
      <c r="B99" s="80" t="s">
        <v>86</v>
      </c>
      <c r="C99" s="80"/>
      <c r="D99" s="58"/>
      <c r="E99" s="58"/>
      <c r="F99" s="58"/>
      <c r="G99" s="58"/>
      <c r="H99" s="58"/>
      <c r="I99" s="58"/>
      <c r="J99" s="79"/>
      <c r="K99" s="79"/>
      <c r="L99" s="79"/>
      <c r="M99" s="3"/>
      <c r="N99" s="3"/>
    </row>
    <row r="101" spans="1:14" ht="15.75" hidden="1" outlineLevel="1" x14ac:dyDescent="0.25">
      <c r="B101" s="89" t="s">
        <v>124</v>
      </c>
      <c r="C101" s="89"/>
    </row>
    <row r="102" spans="1:14" hidden="1" outlineLevel="1" x14ac:dyDescent="0.25">
      <c r="B102" s="90"/>
      <c r="C102" s="90"/>
    </row>
    <row r="103" spans="1:14" ht="25.5" hidden="1" customHeight="1" outlineLevel="1" x14ac:dyDescent="0.25">
      <c r="A103" s="169" t="s">
        <v>87</v>
      </c>
      <c r="B103" s="9" t="s">
        <v>73</v>
      </c>
      <c r="C103" s="101"/>
      <c r="D103" s="171" t="s">
        <v>88</v>
      </c>
      <c r="E103" s="173" t="s">
        <v>89</v>
      </c>
      <c r="F103" s="102"/>
    </row>
    <row r="104" spans="1:14" ht="25.5" hidden="1" customHeight="1" outlineLevel="1" x14ac:dyDescent="0.25">
      <c r="A104" s="170"/>
      <c r="B104" s="11" t="s">
        <v>90</v>
      </c>
      <c r="C104" s="103"/>
      <c r="D104" s="172"/>
      <c r="E104" s="174"/>
      <c r="F104" s="104"/>
    </row>
    <row r="105" spans="1:14" ht="16.5" hidden="1" customHeight="1" outlineLevel="1" x14ac:dyDescent="0.25">
      <c r="A105" s="105">
        <v>1</v>
      </c>
      <c r="B105" s="106" t="s">
        <v>91</v>
      </c>
      <c r="C105" s="107"/>
      <c r="D105" s="108">
        <v>3875.45</v>
      </c>
      <c r="E105" s="109">
        <v>3784.61</v>
      </c>
      <c r="F105" s="110"/>
    </row>
    <row r="106" spans="1:14" ht="16.5" hidden="1" customHeight="1" outlineLevel="1" x14ac:dyDescent="0.25">
      <c r="A106" s="105">
        <v>2</v>
      </c>
      <c r="B106" s="111" t="s">
        <v>92</v>
      </c>
      <c r="C106" s="112"/>
      <c r="D106" s="113">
        <v>88.98</v>
      </c>
      <c r="E106" s="114">
        <v>88.98</v>
      </c>
      <c r="F106" s="115"/>
    </row>
    <row r="107" spans="1:14" ht="16.5" hidden="1" customHeight="1" outlineLevel="1" x14ac:dyDescent="0.25">
      <c r="A107" s="105">
        <v>3</v>
      </c>
      <c r="B107" s="111" t="s">
        <v>93</v>
      </c>
      <c r="C107" s="112"/>
      <c r="D107" s="113">
        <v>18.582266130890762</v>
      </c>
      <c r="E107" s="114">
        <v>18.582266130890762</v>
      </c>
      <c r="F107" s="115"/>
    </row>
    <row r="108" spans="1:14" ht="16.5" hidden="1" customHeight="1" outlineLevel="1" x14ac:dyDescent="0.25">
      <c r="A108" s="105">
        <v>5</v>
      </c>
      <c r="B108" s="111" t="s">
        <v>94</v>
      </c>
      <c r="C108" s="112"/>
      <c r="D108" s="113">
        <v>3.5</v>
      </c>
      <c r="E108" s="114">
        <v>3.5</v>
      </c>
      <c r="F108" s="115"/>
    </row>
    <row r="109" spans="1:14" ht="16.5" hidden="1" customHeight="1" outlineLevel="1" x14ac:dyDescent="0.25">
      <c r="A109" s="105">
        <v>6</v>
      </c>
      <c r="B109" s="111" t="s">
        <v>25</v>
      </c>
      <c r="C109" s="112"/>
      <c r="D109" s="113">
        <v>71.510000000000005</v>
      </c>
      <c r="E109" s="114">
        <v>71.510000000000005</v>
      </c>
      <c r="F109" s="115"/>
    </row>
    <row r="110" spans="1:14" ht="16.5" hidden="1" customHeight="1" outlineLevel="1" x14ac:dyDescent="0.25">
      <c r="A110" s="116">
        <v>4</v>
      </c>
      <c r="B110" s="117" t="s">
        <v>95</v>
      </c>
      <c r="C110" s="118"/>
      <c r="D110" s="119">
        <v>4024.96</v>
      </c>
      <c r="E110" s="120">
        <v>3934.1200000000003</v>
      </c>
      <c r="F110" s="121"/>
    </row>
    <row r="111" spans="1:14" ht="16.5" hidden="1" customHeight="1" outlineLevel="1" x14ac:dyDescent="0.25">
      <c r="A111" s="105">
        <v>8</v>
      </c>
      <c r="B111" s="122" t="s">
        <v>96</v>
      </c>
      <c r="C111" s="123"/>
      <c r="D111" s="124">
        <v>240</v>
      </c>
      <c r="E111" s="125">
        <v>240</v>
      </c>
      <c r="F111" s="126"/>
    </row>
    <row r="112" spans="1:14" ht="16.5" hidden="1" customHeight="1" outlineLevel="1" x14ac:dyDescent="0.25">
      <c r="A112" s="105">
        <v>9</v>
      </c>
      <c r="B112" s="122" t="s">
        <v>97</v>
      </c>
      <c r="C112" s="123"/>
      <c r="D112" s="127">
        <v>475</v>
      </c>
      <c r="E112" s="128">
        <v>114</v>
      </c>
      <c r="F112" s="129"/>
    </row>
    <row r="113" spans="1:8" ht="16.5" hidden="1" customHeight="1" outlineLevel="1" x14ac:dyDescent="0.25">
      <c r="A113" s="116">
        <v>10</v>
      </c>
      <c r="B113" s="117" t="s">
        <v>98</v>
      </c>
      <c r="C113" s="118"/>
      <c r="D113" s="119">
        <v>4739.96</v>
      </c>
      <c r="E113" s="120">
        <v>4288.1200000000008</v>
      </c>
      <c r="F113" s="121"/>
    </row>
    <row r="114" spans="1:8" ht="16.5" hidden="1" customHeight="1" outlineLevel="1" x14ac:dyDescent="0.25">
      <c r="A114" s="105">
        <v>11</v>
      </c>
      <c r="B114" s="122" t="s">
        <v>99</v>
      </c>
      <c r="C114" s="123"/>
      <c r="D114" s="124">
        <v>400</v>
      </c>
      <c r="E114" s="125">
        <v>400</v>
      </c>
      <c r="F114" s="126"/>
    </row>
    <row r="115" spans="1:8" ht="16.5" hidden="1" customHeight="1" outlineLevel="1" x14ac:dyDescent="0.25">
      <c r="A115" s="105">
        <v>12</v>
      </c>
      <c r="B115" s="111" t="s">
        <v>100</v>
      </c>
      <c r="C115" s="112"/>
      <c r="D115" s="130">
        <v>19.02</v>
      </c>
      <c r="E115" s="131" t="s">
        <v>101</v>
      </c>
      <c r="F115" s="132"/>
    </row>
    <row r="116" spans="1:8" ht="16.5" hidden="1" customHeight="1" outlineLevel="1" x14ac:dyDescent="0.25">
      <c r="A116" s="105">
        <v>13</v>
      </c>
      <c r="B116" s="111" t="s">
        <v>102</v>
      </c>
      <c r="C116" s="112"/>
      <c r="D116" s="130">
        <v>47.82</v>
      </c>
      <c r="E116" s="131">
        <v>47.82</v>
      </c>
      <c r="F116" s="132"/>
    </row>
    <row r="117" spans="1:8" ht="16.5" hidden="1" customHeight="1" outlineLevel="1" x14ac:dyDescent="0.25">
      <c r="A117" s="49" t="s">
        <v>0</v>
      </c>
      <c r="B117" s="50" t="s">
        <v>47</v>
      </c>
      <c r="C117" s="75"/>
      <c r="D117" s="133">
        <v>5206.8</v>
      </c>
      <c r="E117" s="134">
        <v>4735.9400000000005</v>
      </c>
      <c r="F117" s="135"/>
    </row>
    <row r="118" spans="1:8" ht="25.5" hidden="1" customHeight="1" outlineLevel="1" x14ac:dyDescent="0.25">
      <c r="A118" s="136" t="s">
        <v>30</v>
      </c>
      <c r="B118" s="137" t="s">
        <v>103</v>
      </c>
      <c r="C118" s="137"/>
      <c r="D118" s="2"/>
      <c r="E118" s="2"/>
      <c r="F118" s="2"/>
    </row>
    <row r="119" spans="1:8" hidden="1" outlineLevel="1" collapsed="1" x14ac:dyDescent="0.25">
      <c r="B119" s="84" t="s">
        <v>48</v>
      </c>
      <c r="C119" s="84"/>
    </row>
    <row r="120" spans="1:8" collapsed="1" x14ac:dyDescent="0.25"/>
    <row r="122" spans="1:8" ht="90.75" customHeight="1" x14ac:dyDescent="0.25">
      <c r="A122" s="163" t="s">
        <v>104</v>
      </c>
      <c r="B122" s="163"/>
      <c r="C122" s="163"/>
      <c r="D122" s="163"/>
      <c r="E122" s="163"/>
      <c r="F122" s="163"/>
      <c r="G122" s="163"/>
      <c r="H122" s="138"/>
    </row>
  </sheetData>
  <sheetProtection algorithmName="SHA-512" hashValue="apTl5hTnlPF4CWWaILw23H9JDNamoRm1OhZT+6ipl6RGakl7zE3dkLCF3+WsFaZg8PvDm7YUZMxPLnbRPorp5Q==" saltValue="68GtGlRAk2NrMrlrExxv+w==" spinCount="100000" sheet="1" objects="1" scenarios="1"/>
  <mergeCells count="36">
    <mergeCell ref="A122:G122"/>
    <mergeCell ref="B68:E68"/>
    <mergeCell ref="C72:D73"/>
    <mergeCell ref="E72:F73"/>
    <mergeCell ref="A74:A75"/>
    <mergeCell ref="B74:B75"/>
    <mergeCell ref="B94:I94"/>
    <mergeCell ref="B95:I95"/>
    <mergeCell ref="B96:I96"/>
    <mergeCell ref="A103:A104"/>
    <mergeCell ref="D103:D104"/>
    <mergeCell ref="E103:E104"/>
    <mergeCell ref="B64:I64"/>
    <mergeCell ref="C35:G36"/>
    <mergeCell ref="H35:L36"/>
    <mergeCell ref="A37:A39"/>
    <mergeCell ref="B37:B39"/>
    <mergeCell ref="B57:I57"/>
    <mergeCell ref="B58:G58"/>
    <mergeCell ref="B59:I59"/>
    <mergeCell ref="B60:I60"/>
    <mergeCell ref="B61:I61"/>
    <mergeCell ref="B62:I62"/>
    <mergeCell ref="B63:I63"/>
    <mergeCell ref="B31:L31"/>
    <mergeCell ref="C3:G4"/>
    <mergeCell ref="H3:L4"/>
    <mergeCell ref="A5:A7"/>
    <mergeCell ref="B5:B7"/>
    <mergeCell ref="B24:I24"/>
    <mergeCell ref="B25:L25"/>
    <mergeCell ref="B26:I26"/>
    <mergeCell ref="B27:L27"/>
    <mergeCell ref="B28:L28"/>
    <mergeCell ref="B29:L29"/>
    <mergeCell ref="B30:I30"/>
  </mergeCells>
  <hyperlinks>
    <hyperlink ref="B23" location="Nota" display="Ver Nota Informativa"/>
    <hyperlink ref="B65" location="Nota" display="Ver Nota Informativa"/>
    <hyperlink ref="B93" location="Nota" display="Ver Nota Informativa"/>
    <hyperlink ref="B119" location="Nota" display="Ver Nota Informativa"/>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2"/>
  <sheetViews>
    <sheetView showGridLines="0" workbookViewId="0">
      <selection activeCell="B12" sqref="B12"/>
    </sheetView>
  </sheetViews>
  <sheetFormatPr baseColWidth="10" defaultRowHeight="12.75" outlineLevelRow="1" x14ac:dyDescent="0.25"/>
  <cols>
    <col min="1" max="1" width="8" style="1" customWidth="1"/>
    <col min="2" max="2" width="56.140625" style="3" customWidth="1"/>
    <col min="3" max="3" width="20" style="3" customWidth="1"/>
    <col min="4" max="4" width="20.140625" style="3" customWidth="1"/>
    <col min="5" max="8" width="17.7109375" style="3" customWidth="1"/>
    <col min="9" max="9" width="21.85546875" style="3" customWidth="1"/>
    <col min="10" max="11" width="17.7109375" style="3" customWidth="1"/>
    <col min="12" max="12" width="18.85546875" style="3" customWidth="1"/>
    <col min="13" max="16384" width="11.42578125" style="1"/>
  </cols>
  <sheetData>
    <row r="1" spans="1:12" x14ac:dyDescent="0.25">
      <c r="A1" s="1" t="s">
        <v>0</v>
      </c>
      <c r="B1" s="2" t="str">
        <f>+[2]AMAZONAS!B1</f>
        <v>Vigencia: 28 de agosto; 00:00horas</v>
      </c>
      <c r="C1" s="2"/>
    </row>
    <row r="2" spans="1:12" s="7" customFormat="1" ht="13.5" thickBot="1" x14ac:dyDescent="0.3">
      <c r="A2" s="4" t="s">
        <v>2</v>
      </c>
      <c r="B2" s="5"/>
      <c r="C2" s="5"/>
      <c r="D2" s="5"/>
      <c r="E2" s="5"/>
      <c r="F2" s="5"/>
      <c r="G2" s="6"/>
      <c r="H2" s="6"/>
      <c r="I2" s="6"/>
      <c r="J2" s="5"/>
      <c r="K2" s="5"/>
      <c r="L2" s="5"/>
    </row>
    <row r="3" spans="1:12" s="7" customFormat="1" ht="15.75" customHeight="1" thickTop="1" x14ac:dyDescent="0.25">
      <c r="A3" s="8"/>
      <c r="B3" s="9" t="s">
        <v>3</v>
      </c>
      <c r="C3" s="153" t="s">
        <v>4</v>
      </c>
      <c r="D3" s="154"/>
      <c r="E3" s="154"/>
      <c r="F3" s="154"/>
      <c r="G3" s="155"/>
      <c r="H3" s="153" t="s">
        <v>5</v>
      </c>
      <c r="I3" s="154"/>
      <c r="J3" s="154"/>
      <c r="K3" s="154"/>
      <c r="L3" s="155"/>
    </row>
    <row r="4" spans="1:12" s="7" customFormat="1" ht="28.5" customHeight="1" x14ac:dyDescent="0.25">
      <c r="A4" s="10"/>
      <c r="B4" s="11" t="s">
        <v>6</v>
      </c>
      <c r="C4" s="156"/>
      <c r="D4" s="157"/>
      <c r="E4" s="157"/>
      <c r="F4" s="157"/>
      <c r="G4" s="158"/>
      <c r="H4" s="156"/>
      <c r="I4" s="157"/>
      <c r="J4" s="157"/>
      <c r="K4" s="157"/>
      <c r="L4" s="158"/>
    </row>
    <row r="5" spans="1:12" s="16" customFormat="1" ht="30" customHeight="1" x14ac:dyDescent="0.25">
      <c r="A5" s="159" t="s">
        <v>7</v>
      </c>
      <c r="B5" s="161" t="s">
        <v>8</v>
      </c>
      <c r="C5" s="12" t="s">
        <v>9</v>
      </c>
      <c r="D5" s="12" t="s">
        <v>9</v>
      </c>
      <c r="E5" s="13" t="s">
        <v>10</v>
      </c>
      <c r="F5" s="14" t="s">
        <v>11</v>
      </c>
      <c r="G5" s="14" t="s">
        <v>11</v>
      </c>
      <c r="H5" s="15" t="str">
        <f>+C5</f>
        <v xml:space="preserve">Gasolina Corriente </v>
      </c>
      <c r="I5" s="15" t="str">
        <f>+D5</f>
        <v xml:space="preserve">Gasolina Corriente </v>
      </c>
      <c r="J5" s="13" t="str">
        <f>+E5</f>
        <v>B10</v>
      </c>
      <c r="K5" s="14" t="str">
        <f t="shared" ref="K5:L5" si="0">+F5</f>
        <v>Gasolina Extra</v>
      </c>
      <c r="L5" s="14" t="str">
        <f t="shared" si="0"/>
        <v>Gasolina Extra</v>
      </c>
    </row>
    <row r="6" spans="1:12" s="16" customFormat="1" x14ac:dyDescent="0.25">
      <c r="A6" s="159"/>
      <c r="B6" s="161"/>
      <c r="C6" s="14"/>
      <c r="D6" s="139">
        <v>0.08</v>
      </c>
      <c r="E6" s="18">
        <v>0.1</v>
      </c>
      <c r="F6" s="19"/>
      <c r="G6" s="17" t="s">
        <v>116</v>
      </c>
      <c r="H6" s="17"/>
      <c r="I6" s="17" t="s">
        <v>116</v>
      </c>
      <c r="J6" s="18">
        <f>+E6</f>
        <v>0.1</v>
      </c>
      <c r="K6" s="19"/>
      <c r="L6" s="17" t="s">
        <v>116</v>
      </c>
    </row>
    <row r="7" spans="1:12" s="16" customFormat="1" x14ac:dyDescent="0.25">
      <c r="A7" s="160"/>
      <c r="B7" s="162"/>
      <c r="C7" s="12" t="s">
        <v>12</v>
      </c>
      <c r="D7" s="12" t="s">
        <v>12</v>
      </c>
      <c r="E7" s="13" t="s">
        <v>12</v>
      </c>
      <c r="F7" s="14" t="s">
        <v>12</v>
      </c>
      <c r="G7" s="14" t="s">
        <v>12</v>
      </c>
      <c r="H7" s="20" t="s">
        <v>12</v>
      </c>
      <c r="I7" s="20" t="s">
        <v>12</v>
      </c>
      <c r="J7" s="13" t="s">
        <v>12</v>
      </c>
      <c r="K7" s="14" t="s">
        <v>12</v>
      </c>
      <c r="L7" s="14" t="s">
        <v>12</v>
      </c>
    </row>
    <row r="8" spans="1:12" ht="15.75" customHeight="1" x14ac:dyDescent="0.25">
      <c r="A8" s="21" t="s">
        <v>13</v>
      </c>
      <c r="B8" s="22" t="s">
        <v>14</v>
      </c>
      <c r="C8" s="23">
        <f>'[2]CORRIENTE OXIGENADA'!C7</f>
        <v>3739.23</v>
      </c>
      <c r="D8" s="23">
        <f>'[2]CORRIENTE OXIGENADA'!D10</f>
        <v>4066.7200000000003</v>
      </c>
      <c r="E8" s="24">
        <f>+[2]BIODIESEL!H10</f>
        <v>4546.68</v>
      </c>
      <c r="F8" s="25">
        <f>'[2]EXTRA OXIGENADA'!C7</f>
        <v>4630</v>
      </c>
      <c r="G8" s="26">
        <f>'[2]EXTRA OXIGENADA'!D7</f>
        <v>4886.2299999999996</v>
      </c>
      <c r="H8" s="27">
        <f>+C8</f>
        <v>3739.23</v>
      </c>
      <c r="I8" s="27">
        <f>D8</f>
        <v>4066.7200000000003</v>
      </c>
      <c r="J8" s="28">
        <f>+E8</f>
        <v>4546.68</v>
      </c>
      <c r="K8" s="29">
        <f>'[2]EXTRA OXIGENADA'!C7</f>
        <v>4630</v>
      </c>
      <c r="L8" s="26">
        <f>+G8</f>
        <v>4886.2299999999996</v>
      </c>
    </row>
    <row r="9" spans="1:12" ht="15.75" customHeight="1" x14ac:dyDescent="0.25">
      <c r="A9" s="21" t="s">
        <v>15</v>
      </c>
      <c r="B9" s="22" t="s">
        <v>16</v>
      </c>
      <c r="C9" s="30" t="str">
        <f>+D9</f>
        <v>------------------</v>
      </c>
      <c r="D9" s="30" t="s">
        <v>17</v>
      </c>
      <c r="E9" s="31" t="s">
        <v>17</v>
      </c>
      <c r="F9" s="32" t="str">
        <f>+G9</f>
        <v>------------------</v>
      </c>
      <c r="G9" s="33" t="s">
        <v>17</v>
      </c>
      <c r="H9" s="34">
        <f>'[2]CORRIENTE OXIGENADA'!C11</f>
        <v>1213.5675225081191</v>
      </c>
      <c r="I9" s="34">
        <f>H9</f>
        <v>1213.5675225081191</v>
      </c>
      <c r="J9" s="31">
        <f>+[2]BIODIESEL!H11</f>
        <v>1092.21</v>
      </c>
      <c r="K9" s="32">
        <f>'[2]EXTRA OXIGENADA'!C11</f>
        <v>1754.4276765959401</v>
      </c>
      <c r="L9" s="33">
        <f>+'[2]EXTRA OXIGENADA'!D11</f>
        <v>1614.07</v>
      </c>
    </row>
    <row r="10" spans="1:12" ht="15.75" customHeight="1" x14ac:dyDescent="0.25">
      <c r="A10" s="21" t="s">
        <v>18</v>
      </c>
      <c r="B10" s="22" t="s">
        <v>19</v>
      </c>
      <c r="C10" s="30" t="str">
        <f>+D10</f>
        <v>**</v>
      </c>
      <c r="D10" s="30" t="str">
        <f>+E10</f>
        <v>**</v>
      </c>
      <c r="E10" s="28" t="str">
        <f>+A27</f>
        <v>**</v>
      </c>
      <c r="F10" s="28" t="str">
        <f>+E10</f>
        <v>**</v>
      </c>
      <c r="G10" s="33" t="str">
        <f>+D10</f>
        <v>**</v>
      </c>
      <c r="H10" s="34" t="str">
        <f>+I10</f>
        <v>**</v>
      </c>
      <c r="I10" s="34" t="str">
        <f>+D10</f>
        <v>**</v>
      </c>
      <c r="J10" s="28" t="str">
        <f>+E10</f>
        <v>**</v>
      </c>
      <c r="K10" s="29" t="str">
        <f>L10</f>
        <v>**</v>
      </c>
      <c r="L10" s="33" t="str">
        <f>+G10</f>
        <v>**</v>
      </c>
    </row>
    <row r="11" spans="1:12" ht="15.75" customHeight="1" x14ac:dyDescent="0.25">
      <c r="A11" s="21" t="s">
        <v>21</v>
      </c>
      <c r="B11" s="22" t="s">
        <v>22</v>
      </c>
      <c r="C11" s="35">
        <f>+D11</f>
        <v>18.582266130890762</v>
      </c>
      <c r="D11" s="28">
        <f>[2]Rubros!K15</f>
        <v>18.582266130890762</v>
      </c>
      <c r="E11" s="28">
        <f>+D11</f>
        <v>18.582266130890762</v>
      </c>
      <c r="F11" s="29">
        <f>E11</f>
        <v>18.582266130890762</v>
      </c>
      <c r="G11" s="26">
        <f>+E11</f>
        <v>18.582266130890762</v>
      </c>
      <c r="H11" s="27">
        <f>I11</f>
        <v>18.582266130890762</v>
      </c>
      <c r="I11" s="28">
        <f>+G11</f>
        <v>18.582266130890762</v>
      </c>
      <c r="J11" s="28">
        <f>+I11</f>
        <v>18.582266130890762</v>
      </c>
      <c r="K11" s="29">
        <f>L11</f>
        <v>18.582266130890762</v>
      </c>
      <c r="L11" s="26">
        <f>+J11</f>
        <v>18.582266130890762</v>
      </c>
    </row>
    <row r="12" spans="1:12" ht="15.75" customHeight="1" x14ac:dyDescent="0.25">
      <c r="A12" s="21" t="s">
        <v>23</v>
      </c>
      <c r="B12" s="22" t="s">
        <v>24</v>
      </c>
      <c r="C12" s="35">
        <f>+D12</f>
        <v>7.2405999999999997</v>
      </c>
      <c r="D12" s="28">
        <f>+'[2]CORRIENTE OXIGENADA'!D12</f>
        <v>7.2405999999999997</v>
      </c>
      <c r="E12" s="28">
        <f>+[2]BIODIESEL!H12</f>
        <v>7.2405999999999997</v>
      </c>
      <c r="F12" s="29">
        <f>E12</f>
        <v>7.2405999999999997</v>
      </c>
      <c r="G12" s="26">
        <f>+'[2]EXTRA OXIGENADA'!D8</f>
        <v>7.2405999999999997</v>
      </c>
      <c r="H12" s="27">
        <f>I12</f>
        <v>7.2405999999999997</v>
      </c>
      <c r="I12" s="28">
        <f>+D12</f>
        <v>7.2405999999999997</v>
      </c>
      <c r="J12" s="28">
        <f>+E12</f>
        <v>7.2405999999999997</v>
      </c>
      <c r="K12" s="29">
        <f>L12</f>
        <v>7.2405999999999997</v>
      </c>
      <c r="L12" s="26">
        <f t="shared" ref="L12:L13" si="1">+G12</f>
        <v>7.2405999999999997</v>
      </c>
    </row>
    <row r="13" spans="1:12" ht="15.75" customHeight="1" x14ac:dyDescent="0.25">
      <c r="A13" s="21"/>
      <c r="B13" s="22" t="s">
        <v>25</v>
      </c>
      <c r="C13" s="35">
        <f>+D13</f>
        <v>71.510000000000005</v>
      </c>
      <c r="D13" s="28">
        <f>+'[2]COMBUSTIBLES '!B10</f>
        <v>71.510000000000005</v>
      </c>
      <c r="E13" s="28">
        <f>+[2]BIODIESEL!H15</f>
        <v>71.510000000000005</v>
      </c>
      <c r="F13" s="29">
        <f>E13</f>
        <v>71.510000000000005</v>
      </c>
      <c r="G13" s="26">
        <f>+'[2]COMBUSTIBLES '!C10</f>
        <v>71.510000000000005</v>
      </c>
      <c r="H13" s="27">
        <f>I13</f>
        <v>71.510000000000005</v>
      </c>
      <c r="I13" s="28">
        <f>+D13</f>
        <v>71.510000000000005</v>
      </c>
      <c r="J13" s="28">
        <f>+E13</f>
        <v>71.510000000000005</v>
      </c>
      <c r="K13" s="29">
        <f>L13</f>
        <v>71.510000000000005</v>
      </c>
      <c r="L13" s="26">
        <f t="shared" si="1"/>
        <v>71.510000000000005</v>
      </c>
    </row>
    <row r="14" spans="1:12" ht="15.75" customHeight="1" x14ac:dyDescent="0.25">
      <c r="A14" s="36" t="s">
        <v>26</v>
      </c>
      <c r="B14" s="37" t="s">
        <v>27</v>
      </c>
      <c r="C14" s="38">
        <f>SUM(C8:C13)</f>
        <v>3836.5628661308911</v>
      </c>
      <c r="D14" s="38">
        <f t="shared" ref="D14:L14" si="2">SUM(D8:D13)</f>
        <v>4164.0528661308908</v>
      </c>
      <c r="E14" s="38">
        <f t="shared" si="2"/>
        <v>4644.0128661308918</v>
      </c>
      <c r="F14" s="38">
        <f t="shared" si="2"/>
        <v>4727.3328661308915</v>
      </c>
      <c r="G14" s="39">
        <f t="shared" si="2"/>
        <v>4983.5628661308911</v>
      </c>
      <c r="H14" s="40">
        <f>SUM(H8:H13)</f>
        <v>5050.1303886390106</v>
      </c>
      <c r="I14" s="38">
        <f t="shared" si="2"/>
        <v>5377.6203886390103</v>
      </c>
      <c r="J14" s="38">
        <f t="shared" si="2"/>
        <v>5736.2228661308918</v>
      </c>
      <c r="K14" s="41">
        <f>SUM(K8:K13)</f>
        <v>6481.7605427268318</v>
      </c>
      <c r="L14" s="39">
        <f t="shared" si="2"/>
        <v>6597.6328661308908</v>
      </c>
    </row>
    <row r="15" spans="1:12" ht="15.75" customHeight="1" x14ac:dyDescent="0.25">
      <c r="A15" s="21" t="s">
        <v>28</v>
      </c>
      <c r="B15" s="22" t="s">
        <v>29</v>
      </c>
      <c r="C15" s="35" t="str">
        <f>+D15</f>
        <v>*</v>
      </c>
      <c r="D15" s="28" t="str">
        <f>+A26</f>
        <v>*</v>
      </c>
      <c r="E15" s="28" t="str">
        <f>+D15</f>
        <v>*</v>
      </c>
      <c r="F15" s="29" t="str">
        <f>+E15</f>
        <v>*</v>
      </c>
      <c r="G15" s="26" t="str">
        <f>+A28</f>
        <v>***</v>
      </c>
      <c r="H15" s="27" t="str">
        <f>I15</f>
        <v>*</v>
      </c>
      <c r="I15" s="28" t="str">
        <f>+D15</f>
        <v>*</v>
      </c>
      <c r="J15" s="28" t="str">
        <f>+E15</f>
        <v>*</v>
      </c>
      <c r="K15" s="29" t="str">
        <f>L15</f>
        <v>***</v>
      </c>
      <c r="L15" s="26" t="str">
        <f>+G15</f>
        <v>***</v>
      </c>
    </row>
    <row r="16" spans="1:12" ht="15.75" customHeight="1" x14ac:dyDescent="0.25">
      <c r="A16" s="21" t="s">
        <v>32</v>
      </c>
      <c r="B16" s="42" t="s">
        <v>33</v>
      </c>
      <c r="C16" s="43" t="str">
        <f>+D16</f>
        <v>****</v>
      </c>
      <c r="D16" s="24" t="str">
        <f>+A29</f>
        <v>****</v>
      </c>
      <c r="E16" s="24" t="str">
        <f>+A29</f>
        <v>****</v>
      </c>
      <c r="F16" s="25" t="str">
        <f>+E16</f>
        <v>****</v>
      </c>
      <c r="G16" s="33" t="str">
        <f>+A29</f>
        <v>****</v>
      </c>
      <c r="H16" s="43" t="str">
        <f>C16</f>
        <v>****</v>
      </c>
      <c r="I16" s="24" t="str">
        <f>H16</f>
        <v>****</v>
      </c>
      <c r="J16" s="24" t="str">
        <f>I16</f>
        <v>****</v>
      </c>
      <c r="K16" s="24" t="str">
        <f>J16</f>
        <v>****</v>
      </c>
      <c r="L16" s="33" t="str">
        <f>K16</f>
        <v>****</v>
      </c>
    </row>
    <row r="17" spans="1:14" ht="15.75" customHeight="1" x14ac:dyDescent="0.25">
      <c r="A17" s="36" t="s">
        <v>35</v>
      </c>
      <c r="B17" s="37" t="s">
        <v>36</v>
      </c>
      <c r="C17" s="44">
        <f>SUM(C14:C16)</f>
        <v>3836.5628661308911</v>
      </c>
      <c r="D17" s="45">
        <f t="shared" ref="D17:L17" si="3">SUM(D14:D16)</f>
        <v>4164.0528661308908</v>
      </c>
      <c r="E17" s="45">
        <f>SUM(E14:E16)</f>
        <v>4644.0128661308918</v>
      </c>
      <c r="F17" s="45">
        <f>SUM(F14:F16)</f>
        <v>4727.3328661308915</v>
      </c>
      <c r="G17" s="39">
        <f t="shared" si="3"/>
        <v>4983.5628661308911</v>
      </c>
      <c r="H17" s="40">
        <f>SUM(H14:H16)</f>
        <v>5050.1303886390106</v>
      </c>
      <c r="I17" s="45">
        <f>SUM(I14:I16)</f>
        <v>5377.6203886390103</v>
      </c>
      <c r="J17" s="45">
        <f t="shared" si="3"/>
        <v>5736.2228661308918</v>
      </c>
      <c r="K17" s="46">
        <f>SUM(K14:K16)</f>
        <v>6481.7605427268318</v>
      </c>
      <c r="L17" s="39">
        <f t="shared" si="3"/>
        <v>6597.6328661308908</v>
      </c>
    </row>
    <row r="18" spans="1:14" ht="15.75" customHeight="1" x14ac:dyDescent="0.25">
      <c r="A18" s="21" t="s">
        <v>37</v>
      </c>
      <c r="B18" s="22" t="s">
        <v>38</v>
      </c>
      <c r="C18" s="35" t="str">
        <f>+D18</f>
        <v>*</v>
      </c>
      <c r="D18" s="28" t="str">
        <f t="shared" ref="D18:L18" si="4">+D15</f>
        <v>*</v>
      </c>
      <c r="E18" s="28" t="str">
        <f t="shared" si="4"/>
        <v>*</v>
      </c>
      <c r="F18" s="29" t="str">
        <f>+E18</f>
        <v>*</v>
      </c>
      <c r="G18" s="26" t="str">
        <f t="shared" si="4"/>
        <v>***</v>
      </c>
      <c r="H18" s="27" t="str">
        <f>I18</f>
        <v>*</v>
      </c>
      <c r="I18" s="28" t="str">
        <f t="shared" si="4"/>
        <v>*</v>
      </c>
      <c r="J18" s="28" t="str">
        <f t="shared" si="4"/>
        <v>*</v>
      </c>
      <c r="K18" s="29" t="str">
        <f>L18</f>
        <v>***</v>
      </c>
      <c r="L18" s="26" t="str">
        <f t="shared" si="4"/>
        <v>***</v>
      </c>
    </row>
    <row r="19" spans="1:14" ht="15.75" customHeight="1" x14ac:dyDescent="0.25">
      <c r="A19" s="21" t="s">
        <v>39</v>
      </c>
      <c r="B19" s="47" t="s">
        <v>40</v>
      </c>
      <c r="C19" s="48" t="str">
        <f>+D19</f>
        <v>*****</v>
      </c>
      <c r="D19" s="28" t="str">
        <f>+A30</f>
        <v>*****</v>
      </c>
      <c r="E19" s="28" t="s">
        <v>42</v>
      </c>
      <c r="F19" s="29" t="str">
        <f>+G19</f>
        <v>*****</v>
      </c>
      <c r="G19" s="26" t="str">
        <f>+D19</f>
        <v>*****</v>
      </c>
      <c r="H19" s="27" t="str">
        <f>I19</f>
        <v>*****</v>
      </c>
      <c r="I19" s="28" t="str">
        <f>+D19</f>
        <v>*****</v>
      </c>
      <c r="J19" s="28" t="s">
        <v>42</v>
      </c>
      <c r="K19" s="29" t="str">
        <f>L19</f>
        <v>*****</v>
      </c>
      <c r="L19" s="26" t="str">
        <f>+G19</f>
        <v>*****</v>
      </c>
    </row>
    <row r="20" spans="1:14" ht="15.75" customHeight="1" x14ac:dyDescent="0.25">
      <c r="A20" s="21" t="s">
        <v>43</v>
      </c>
      <c r="B20" s="47" t="s">
        <v>44</v>
      </c>
      <c r="C20" s="48" t="str">
        <f>+D20</f>
        <v>******</v>
      </c>
      <c r="D20" s="28" t="str">
        <f>+A31</f>
        <v>******</v>
      </c>
      <c r="E20" s="28" t="str">
        <f>+D20</f>
        <v>******</v>
      </c>
      <c r="F20" s="29" t="str">
        <f>+G20</f>
        <v>******</v>
      </c>
      <c r="G20" s="26" t="str">
        <f>+E20</f>
        <v>******</v>
      </c>
      <c r="H20" s="27" t="str">
        <f>I20</f>
        <v>******</v>
      </c>
      <c r="I20" s="28" t="str">
        <f>+G20</f>
        <v>******</v>
      </c>
      <c r="J20" s="28" t="str">
        <f>+I20</f>
        <v>******</v>
      </c>
      <c r="K20" s="29" t="str">
        <f>L20</f>
        <v>******</v>
      </c>
      <c r="L20" s="26" t="str">
        <f>+J20</f>
        <v>******</v>
      </c>
    </row>
    <row r="21" spans="1:14" ht="27.75" customHeight="1" thickBot="1" x14ac:dyDescent="0.3">
      <c r="A21" s="49" t="s">
        <v>46</v>
      </c>
      <c r="B21" s="50" t="s">
        <v>47</v>
      </c>
      <c r="C21" s="51"/>
      <c r="D21" s="52"/>
      <c r="E21" s="52"/>
      <c r="F21" s="53"/>
      <c r="G21" s="54"/>
      <c r="H21" s="55"/>
      <c r="I21" s="52"/>
      <c r="J21" s="52"/>
      <c r="K21" s="53"/>
      <c r="L21" s="54"/>
    </row>
    <row r="22" spans="1:14" s="59" customFormat="1" ht="13.5" thickTop="1" x14ac:dyDescent="0.25">
      <c r="A22" s="56"/>
      <c r="B22" s="57"/>
      <c r="C22" s="57"/>
      <c r="D22" s="58"/>
      <c r="E22" s="58"/>
      <c r="F22" s="58"/>
      <c r="G22" s="58"/>
      <c r="H22" s="58"/>
      <c r="I22" s="58"/>
      <c r="J22" s="58"/>
      <c r="K22" s="58"/>
      <c r="L22" s="58"/>
    </row>
    <row r="23" spans="1:14" x14ac:dyDescent="0.25">
      <c r="A23" s="60"/>
      <c r="B23" s="61" t="s">
        <v>48</v>
      </c>
      <c r="C23" s="61"/>
      <c r="D23" s="62"/>
      <c r="E23" s="62"/>
      <c r="F23" s="62"/>
      <c r="G23" s="62"/>
      <c r="H23" s="62"/>
      <c r="I23" s="62"/>
      <c r="J23" s="62"/>
      <c r="K23" s="62"/>
      <c r="L23" s="62"/>
      <c r="M23" s="3"/>
      <c r="N23" s="3"/>
    </row>
    <row r="24" spans="1:14" s="65" customFormat="1" ht="15" customHeight="1" x14ac:dyDescent="0.25">
      <c r="A24" s="63">
        <v>1</v>
      </c>
      <c r="B24" s="152" t="s">
        <v>49</v>
      </c>
      <c r="C24" s="152"/>
      <c r="D24" s="152"/>
      <c r="E24" s="152"/>
      <c r="F24" s="152"/>
      <c r="G24" s="152"/>
      <c r="H24" s="152"/>
      <c r="I24" s="152"/>
      <c r="J24" s="64"/>
      <c r="K24" s="64"/>
      <c r="L24" s="64"/>
    </row>
    <row r="25" spans="1:14" s="65" customFormat="1" ht="33.75" customHeight="1" x14ac:dyDescent="0.25">
      <c r="A25" s="63">
        <v>2</v>
      </c>
      <c r="B25" s="152" t="s">
        <v>50</v>
      </c>
      <c r="C25" s="152"/>
      <c r="D25" s="152"/>
      <c r="E25" s="152"/>
      <c r="F25" s="152"/>
      <c r="G25" s="152"/>
      <c r="H25" s="152"/>
      <c r="I25" s="152"/>
      <c r="J25" s="152"/>
      <c r="K25" s="152"/>
      <c r="L25" s="152"/>
    </row>
    <row r="26" spans="1:14" s="65" customFormat="1" ht="15" customHeight="1" x14ac:dyDescent="0.25">
      <c r="A26" s="66" t="s">
        <v>30</v>
      </c>
      <c r="B26" s="152" t="s">
        <v>51</v>
      </c>
      <c r="C26" s="152"/>
      <c r="D26" s="152"/>
      <c r="E26" s="152"/>
      <c r="F26" s="152"/>
      <c r="G26" s="152"/>
      <c r="H26" s="152"/>
      <c r="I26" s="152"/>
      <c r="J26" s="64"/>
      <c r="K26" s="64"/>
      <c r="L26" s="64"/>
    </row>
    <row r="27" spans="1:14" x14ac:dyDescent="0.25">
      <c r="A27" s="66" t="s">
        <v>20</v>
      </c>
      <c r="B27" s="152" t="s">
        <v>52</v>
      </c>
      <c r="C27" s="152"/>
      <c r="D27" s="152"/>
      <c r="E27" s="152"/>
      <c r="F27" s="152"/>
      <c r="G27" s="152"/>
      <c r="H27" s="152"/>
      <c r="I27" s="152"/>
      <c r="J27" s="152"/>
      <c r="K27" s="152"/>
      <c r="L27" s="152"/>
      <c r="M27" s="3"/>
      <c r="N27" s="3"/>
    </row>
    <row r="28" spans="1:14" ht="12.75" customHeight="1" x14ac:dyDescent="0.25">
      <c r="A28" s="66" t="s">
        <v>31</v>
      </c>
      <c r="B28" s="152" t="s">
        <v>53</v>
      </c>
      <c r="C28" s="152"/>
      <c r="D28" s="152"/>
      <c r="E28" s="152"/>
      <c r="F28" s="152"/>
      <c r="G28" s="152"/>
      <c r="H28" s="152"/>
      <c r="I28" s="152"/>
      <c r="J28" s="152"/>
      <c r="K28" s="152"/>
      <c r="L28" s="152"/>
      <c r="M28" s="3"/>
      <c r="N28" s="3"/>
    </row>
    <row r="29" spans="1:14" ht="19.5" customHeight="1" x14ac:dyDescent="0.25">
      <c r="A29" s="66" t="s">
        <v>34</v>
      </c>
      <c r="B29" s="152" t="s">
        <v>54</v>
      </c>
      <c r="C29" s="152"/>
      <c r="D29" s="152"/>
      <c r="E29" s="152"/>
      <c r="F29" s="152"/>
      <c r="G29" s="152"/>
      <c r="H29" s="152"/>
      <c r="I29" s="152"/>
      <c r="J29" s="152"/>
      <c r="K29" s="152"/>
      <c r="L29" s="152"/>
      <c r="M29" s="3"/>
      <c r="N29" s="3"/>
    </row>
    <row r="30" spans="1:14" ht="12.75" customHeight="1" x14ac:dyDescent="0.25">
      <c r="A30" s="66" t="s">
        <v>41</v>
      </c>
      <c r="B30" s="152" t="s">
        <v>55</v>
      </c>
      <c r="C30" s="152"/>
      <c r="D30" s="152"/>
      <c r="E30" s="152"/>
      <c r="F30" s="152"/>
      <c r="G30" s="152"/>
      <c r="H30" s="152"/>
      <c r="I30" s="152"/>
      <c r="J30" s="67"/>
      <c r="K30" s="67"/>
      <c r="L30" s="67"/>
      <c r="M30" s="3"/>
      <c r="N30" s="3"/>
    </row>
    <row r="31" spans="1:14" x14ac:dyDescent="0.25">
      <c r="A31" s="66" t="s">
        <v>45</v>
      </c>
      <c r="B31" s="152" t="s">
        <v>56</v>
      </c>
      <c r="C31" s="152"/>
      <c r="D31" s="152"/>
      <c r="E31" s="152"/>
      <c r="F31" s="152"/>
      <c r="G31" s="152"/>
      <c r="H31" s="152"/>
      <c r="I31" s="152"/>
      <c r="J31" s="152"/>
      <c r="K31" s="152"/>
      <c r="L31" s="152"/>
      <c r="M31" s="3"/>
      <c r="N31" s="3"/>
    </row>
    <row r="32" spans="1:14" x14ac:dyDescent="0.25">
      <c r="B32" s="68" t="s">
        <v>57</v>
      </c>
    </row>
    <row r="34" spans="1:12" s="7" customFormat="1" ht="13.5" thickBot="1" x14ac:dyDescent="0.3">
      <c r="A34" s="5"/>
      <c r="B34" s="5"/>
      <c r="C34" s="5"/>
      <c r="D34" s="5"/>
      <c r="E34" s="5"/>
      <c r="F34" s="5"/>
      <c r="G34" s="6"/>
      <c r="H34" s="6"/>
      <c r="I34" s="6"/>
      <c r="J34" s="5"/>
      <c r="K34" s="5"/>
      <c r="L34" s="5"/>
    </row>
    <row r="35" spans="1:12" s="7" customFormat="1" ht="31.5" customHeight="1" thickTop="1" x14ac:dyDescent="0.25">
      <c r="A35" s="69"/>
      <c r="B35" s="9" t="s">
        <v>58</v>
      </c>
      <c r="C35" s="153" t="s">
        <v>59</v>
      </c>
      <c r="D35" s="154"/>
      <c r="E35" s="154"/>
      <c r="F35" s="154"/>
      <c r="G35" s="155"/>
      <c r="H35" s="153" t="s">
        <v>60</v>
      </c>
      <c r="I35" s="154"/>
      <c r="J35" s="154"/>
      <c r="K35" s="154"/>
      <c r="L35" s="155"/>
    </row>
    <row r="36" spans="1:12" s="7" customFormat="1" ht="30" customHeight="1" x14ac:dyDescent="0.25">
      <c r="A36" s="10"/>
      <c r="B36" s="11" t="s">
        <v>61</v>
      </c>
      <c r="C36" s="156"/>
      <c r="D36" s="157"/>
      <c r="E36" s="157"/>
      <c r="F36" s="157"/>
      <c r="G36" s="158"/>
      <c r="H36" s="156"/>
      <c r="I36" s="157"/>
      <c r="J36" s="157"/>
      <c r="K36" s="157"/>
      <c r="L36" s="158"/>
    </row>
    <row r="37" spans="1:12" s="16" customFormat="1" ht="31.5" customHeight="1" x14ac:dyDescent="0.25">
      <c r="A37" s="159" t="s">
        <v>7</v>
      </c>
      <c r="B37" s="161" t="s">
        <v>8</v>
      </c>
      <c r="C37" s="12" t="s">
        <v>9</v>
      </c>
      <c r="D37" s="12" t="s">
        <v>9</v>
      </c>
      <c r="E37" s="13" t="s">
        <v>10</v>
      </c>
      <c r="F37" s="14" t="s">
        <v>11</v>
      </c>
      <c r="G37" s="14" t="s">
        <v>11</v>
      </c>
      <c r="H37" s="15" t="str">
        <f>+C37</f>
        <v xml:space="preserve">Gasolina Corriente </v>
      </c>
      <c r="I37" s="15" t="str">
        <f>+D37</f>
        <v xml:space="preserve">Gasolina Corriente </v>
      </c>
      <c r="J37" s="13" t="str">
        <f>+E37</f>
        <v>B10</v>
      </c>
      <c r="K37" s="14" t="str">
        <f t="shared" ref="K37:L37" si="5">+F37</f>
        <v>Gasolina Extra</v>
      </c>
      <c r="L37" s="14" t="str">
        <f t="shared" si="5"/>
        <v>Gasolina Extra</v>
      </c>
    </row>
    <row r="38" spans="1:12" s="16" customFormat="1" x14ac:dyDescent="0.25">
      <c r="A38" s="159"/>
      <c r="B38" s="161"/>
      <c r="C38" s="14"/>
      <c r="D38" s="17">
        <v>0.08</v>
      </c>
      <c r="E38" s="18">
        <v>0.1</v>
      </c>
      <c r="F38" s="19"/>
      <c r="G38" s="17" t="s">
        <v>116</v>
      </c>
      <c r="H38" s="17"/>
      <c r="I38" s="17" t="s">
        <v>116</v>
      </c>
      <c r="J38" s="18">
        <f>+E38</f>
        <v>0.1</v>
      </c>
      <c r="K38" s="19"/>
      <c r="L38" s="17" t="s">
        <v>116</v>
      </c>
    </row>
    <row r="39" spans="1:12" s="16" customFormat="1" x14ac:dyDescent="0.25">
      <c r="A39" s="160"/>
      <c r="B39" s="162"/>
      <c r="C39" s="12" t="s">
        <v>12</v>
      </c>
      <c r="D39" s="12" t="s">
        <v>12</v>
      </c>
      <c r="E39" s="13" t="s">
        <v>12</v>
      </c>
      <c r="F39" s="14" t="s">
        <v>12</v>
      </c>
      <c r="G39" s="14" t="s">
        <v>12</v>
      </c>
      <c r="H39" s="20" t="s">
        <v>12</v>
      </c>
      <c r="I39" s="20" t="s">
        <v>12</v>
      </c>
      <c r="J39" s="13" t="s">
        <v>12</v>
      </c>
      <c r="K39" s="14" t="s">
        <v>12</v>
      </c>
      <c r="L39" s="14" t="s">
        <v>12</v>
      </c>
    </row>
    <row r="40" spans="1:12" ht="14.25" customHeight="1" x14ac:dyDescent="0.25">
      <c r="A40" s="21" t="s">
        <v>13</v>
      </c>
      <c r="B40" s="22" t="s">
        <v>14</v>
      </c>
      <c r="C40" s="23">
        <f>C8</f>
        <v>3739.23</v>
      </c>
      <c r="D40" s="28">
        <f>+'[2]CORRIENTE OXIGENADA'!D10</f>
        <v>4066.7200000000003</v>
      </c>
      <c r="E40" s="28">
        <f>+[2]BIODIESEL!H10</f>
        <v>4546.68</v>
      </c>
      <c r="F40" s="29">
        <f>F8</f>
        <v>4630</v>
      </c>
      <c r="G40" s="26">
        <f>'[2]EXTRA OXIGENADA'!D7</f>
        <v>4886.2299999999996</v>
      </c>
      <c r="H40" s="27">
        <f>H8</f>
        <v>3739.23</v>
      </c>
      <c r="I40" s="70">
        <f>+D40</f>
        <v>4066.7200000000003</v>
      </c>
      <c r="J40" s="28">
        <f>+E40</f>
        <v>4546.68</v>
      </c>
      <c r="K40" s="29">
        <f>K8</f>
        <v>4630</v>
      </c>
      <c r="L40" s="26">
        <f>+G40</f>
        <v>4886.2299999999996</v>
      </c>
    </row>
    <row r="41" spans="1:12" ht="14.25" customHeight="1" x14ac:dyDescent="0.25">
      <c r="A41" s="21" t="s">
        <v>15</v>
      </c>
      <c r="B41" s="22" t="s">
        <v>16</v>
      </c>
      <c r="C41" s="30" t="str">
        <f>D41</f>
        <v>------------------</v>
      </c>
      <c r="D41" s="31" t="s">
        <v>17</v>
      </c>
      <c r="E41" s="31" t="s">
        <v>17</v>
      </c>
      <c r="F41" s="32" t="str">
        <f>G41</f>
        <v>------------------</v>
      </c>
      <c r="G41" s="33" t="s">
        <v>17</v>
      </c>
      <c r="H41" s="27">
        <f>H9</f>
        <v>1213.5675225081191</v>
      </c>
      <c r="I41" s="71">
        <f>+'[2]CORRIENTE OXIGENADA'!D11</f>
        <v>1116.4821207074697</v>
      </c>
      <c r="J41" s="31">
        <f>+[2]BIODIESEL!H11</f>
        <v>1092.21</v>
      </c>
      <c r="K41" s="32">
        <f>K9</f>
        <v>1754.4276765959401</v>
      </c>
      <c r="L41" s="26">
        <f>+L9</f>
        <v>1614.07</v>
      </c>
    </row>
    <row r="42" spans="1:12" ht="14.25" customHeight="1" x14ac:dyDescent="0.25">
      <c r="A42" s="21" t="s">
        <v>18</v>
      </c>
      <c r="B42" s="22" t="s">
        <v>19</v>
      </c>
      <c r="C42" s="30" t="str">
        <f>D42</f>
        <v xml:space="preserve">(1) </v>
      </c>
      <c r="D42" s="24" t="str">
        <f>+A56</f>
        <v xml:space="preserve">(1) </v>
      </c>
      <c r="E42" s="24" t="str">
        <f>+D42</f>
        <v xml:space="preserve">(1) </v>
      </c>
      <c r="F42" s="25" t="str">
        <f>G42</f>
        <v xml:space="preserve">(1) </v>
      </c>
      <c r="G42" s="33" t="str">
        <f>+D42</f>
        <v xml:space="preserve">(1) </v>
      </c>
      <c r="H42" s="34" t="str">
        <f>I42</f>
        <v xml:space="preserve">(1) </v>
      </c>
      <c r="I42" s="72" t="str">
        <f>+D42</f>
        <v xml:space="preserve">(1) </v>
      </c>
      <c r="J42" s="24" t="str">
        <f>+E42</f>
        <v xml:space="preserve">(1) </v>
      </c>
      <c r="K42" s="25" t="str">
        <f>L42</f>
        <v xml:space="preserve">(1) </v>
      </c>
      <c r="L42" s="33" t="str">
        <f>+G42</f>
        <v xml:space="preserve">(1) </v>
      </c>
    </row>
    <row r="43" spans="1:12" ht="14.25" customHeight="1" x14ac:dyDescent="0.25">
      <c r="A43" s="21" t="s">
        <v>21</v>
      </c>
      <c r="B43" s="22" t="s">
        <v>22</v>
      </c>
      <c r="C43" s="35">
        <f>D43</f>
        <v>18.582266130890762</v>
      </c>
      <c r="D43" s="28">
        <f>D11</f>
        <v>18.582266130890762</v>
      </c>
      <c r="E43" s="28">
        <f>+D43</f>
        <v>18.582266130890762</v>
      </c>
      <c r="F43" s="29">
        <f>G43</f>
        <v>18.582266130890762</v>
      </c>
      <c r="G43" s="26">
        <f>+E43</f>
        <v>18.582266130890762</v>
      </c>
      <c r="H43" s="27">
        <f>I43</f>
        <v>18.582266130890762</v>
      </c>
      <c r="I43" s="70">
        <f>D43</f>
        <v>18.582266130890762</v>
      </c>
      <c r="J43" s="28">
        <f>+I43</f>
        <v>18.582266130890762</v>
      </c>
      <c r="K43" s="29">
        <f>L43</f>
        <v>18.582266130890762</v>
      </c>
      <c r="L43" s="26">
        <f>+J43</f>
        <v>18.582266130890762</v>
      </c>
    </row>
    <row r="44" spans="1:12" ht="14.25" customHeight="1" x14ac:dyDescent="0.25">
      <c r="A44" s="21" t="s">
        <v>23</v>
      </c>
      <c r="B44" s="22" t="s">
        <v>24</v>
      </c>
      <c r="C44" s="35">
        <f>D44</f>
        <v>7.2405999999999997</v>
      </c>
      <c r="D44" s="28">
        <f>+D12</f>
        <v>7.2405999999999997</v>
      </c>
      <c r="E44" s="28">
        <f>+E12</f>
        <v>7.2405999999999997</v>
      </c>
      <c r="F44" s="29">
        <f>G44</f>
        <v>7.2405999999999997</v>
      </c>
      <c r="G44" s="26">
        <f>+G12</f>
        <v>7.2405999999999997</v>
      </c>
      <c r="H44" s="27">
        <f>I44</f>
        <v>7.2405999999999997</v>
      </c>
      <c r="I44" s="70">
        <f>+D44</f>
        <v>7.2405999999999997</v>
      </c>
      <c r="J44" s="28">
        <f>+E44</f>
        <v>7.2405999999999997</v>
      </c>
      <c r="K44" s="29">
        <f>L44</f>
        <v>7.2405999999999997</v>
      </c>
      <c r="L44" s="26">
        <f t="shared" ref="L44:L45" si="6">+G44</f>
        <v>7.2405999999999997</v>
      </c>
    </row>
    <row r="45" spans="1:12" ht="14.25" customHeight="1" x14ac:dyDescent="0.25">
      <c r="A45" s="21"/>
      <c r="B45" s="22" t="s">
        <v>25</v>
      </c>
      <c r="C45" s="35">
        <f>D45</f>
        <v>71.510000000000005</v>
      </c>
      <c r="D45" s="28">
        <f>+'[2]COMBUSTIBLES '!B10</f>
        <v>71.510000000000005</v>
      </c>
      <c r="E45" s="28">
        <f>+D45</f>
        <v>71.510000000000005</v>
      </c>
      <c r="F45" s="29">
        <f>G45</f>
        <v>71.510000000000005</v>
      </c>
      <c r="G45" s="26">
        <f>+'[2]COMBUSTIBLES '!C10</f>
        <v>71.510000000000005</v>
      </c>
      <c r="H45" s="27">
        <f>I45</f>
        <v>71.510000000000005</v>
      </c>
      <c r="I45" s="70">
        <f>+D45</f>
        <v>71.510000000000005</v>
      </c>
      <c r="J45" s="28">
        <f>+E45</f>
        <v>71.510000000000005</v>
      </c>
      <c r="K45" s="29">
        <f>L45</f>
        <v>71.510000000000005</v>
      </c>
      <c r="L45" s="26">
        <f t="shared" si="6"/>
        <v>71.510000000000005</v>
      </c>
    </row>
    <row r="46" spans="1:12" ht="14.25" customHeight="1" x14ac:dyDescent="0.25">
      <c r="A46" s="36" t="s">
        <v>26</v>
      </c>
      <c r="B46" s="37" t="s">
        <v>27</v>
      </c>
      <c r="C46" s="73">
        <f>SUM(C40:C45)</f>
        <v>3836.5628661308911</v>
      </c>
      <c r="D46" s="45">
        <f t="shared" ref="D46:L46" si="7">SUM(D40:D45)</f>
        <v>4164.0528661308908</v>
      </c>
      <c r="E46" s="45">
        <f t="shared" si="7"/>
        <v>4644.0128661308918</v>
      </c>
      <c r="F46" s="46">
        <f>SUM(F40:F45)</f>
        <v>4727.3328661308915</v>
      </c>
      <c r="G46" s="39">
        <f t="shared" si="7"/>
        <v>4983.5628661308911</v>
      </c>
      <c r="H46" s="40">
        <f>SUM(H40:H45)</f>
        <v>5050.1303886390106</v>
      </c>
      <c r="I46" s="74">
        <f t="shared" si="7"/>
        <v>5280.5349868383619</v>
      </c>
      <c r="J46" s="45">
        <f t="shared" si="7"/>
        <v>5736.2228661308918</v>
      </c>
      <c r="K46" s="46">
        <f>SUM(K40:K45)</f>
        <v>6481.7605427268318</v>
      </c>
      <c r="L46" s="39">
        <f t="shared" si="7"/>
        <v>6597.6328661308908</v>
      </c>
    </row>
    <row r="47" spans="1:12" ht="14.25" customHeight="1" x14ac:dyDescent="0.25">
      <c r="A47" s="21" t="s">
        <v>28</v>
      </c>
      <c r="B47" s="22" t="s">
        <v>29</v>
      </c>
      <c r="C47" s="30" t="str">
        <f>D47</f>
        <v>*</v>
      </c>
      <c r="D47" s="28" t="str">
        <f>+A59</f>
        <v>*</v>
      </c>
      <c r="E47" s="28" t="str">
        <f>+D47</f>
        <v>*</v>
      </c>
      <c r="F47" s="29" t="str">
        <f>G47</f>
        <v>*</v>
      </c>
      <c r="G47" s="26" t="str">
        <f>+E47</f>
        <v>*</v>
      </c>
      <c r="H47" s="27" t="str">
        <f>I47</f>
        <v>*</v>
      </c>
      <c r="I47" s="70" t="str">
        <f>+D47</f>
        <v>*</v>
      </c>
      <c r="J47" s="28" t="str">
        <f>+E47</f>
        <v>*</v>
      </c>
      <c r="K47" s="29" t="str">
        <f>L47</f>
        <v>*</v>
      </c>
      <c r="L47" s="26" t="str">
        <f>+G47</f>
        <v>*</v>
      </c>
    </row>
    <row r="48" spans="1:12" ht="14.25" customHeight="1" x14ac:dyDescent="0.25">
      <c r="A48" s="21" t="s">
        <v>63</v>
      </c>
      <c r="B48" s="22" t="s">
        <v>64</v>
      </c>
      <c r="C48" s="30" t="str">
        <f>D48</f>
        <v>***</v>
      </c>
      <c r="D48" s="24" t="str">
        <f>+A61</f>
        <v>***</v>
      </c>
      <c r="E48" s="24" t="str">
        <f>+D48</f>
        <v>***</v>
      </c>
      <c r="F48" s="25" t="str">
        <f>G48</f>
        <v>***</v>
      </c>
      <c r="G48" s="33" t="str">
        <f>+E48</f>
        <v>***</v>
      </c>
      <c r="H48" s="34" t="str">
        <f>I48</f>
        <v>***</v>
      </c>
      <c r="I48" s="72" t="str">
        <f>+G48</f>
        <v>***</v>
      </c>
      <c r="J48" s="24" t="str">
        <f>+I48</f>
        <v>***</v>
      </c>
      <c r="K48" s="25" t="str">
        <f>L48</f>
        <v>***</v>
      </c>
      <c r="L48" s="33" t="str">
        <f>+J48</f>
        <v>***</v>
      </c>
    </row>
    <row r="49" spans="1:12" ht="14.25" customHeight="1" x14ac:dyDescent="0.25">
      <c r="A49" s="21" t="s">
        <v>32</v>
      </c>
      <c r="B49" s="22" t="s">
        <v>33</v>
      </c>
      <c r="C49" s="30" t="str">
        <f>E49</f>
        <v>****</v>
      </c>
      <c r="D49" s="28" t="str">
        <f>E49</f>
        <v>****</v>
      </c>
      <c r="E49" s="28" t="str">
        <f>+E16</f>
        <v>****</v>
      </c>
      <c r="F49" s="29" t="str">
        <f>E49</f>
        <v>****</v>
      </c>
      <c r="G49" s="26" t="str">
        <f>F49</f>
        <v>****</v>
      </c>
      <c r="H49" s="27" t="str">
        <f>H16</f>
        <v>****</v>
      </c>
      <c r="I49" s="70" t="str">
        <f>+D49</f>
        <v>****</v>
      </c>
      <c r="J49" s="28" t="str">
        <f>+E49</f>
        <v>****</v>
      </c>
      <c r="K49" s="29" t="str">
        <f>K16</f>
        <v>****</v>
      </c>
      <c r="L49" s="26" t="str">
        <f>+G49</f>
        <v>****</v>
      </c>
    </row>
    <row r="50" spans="1:12" ht="14.25" customHeight="1" x14ac:dyDescent="0.25">
      <c r="A50" s="36" t="s">
        <v>35</v>
      </c>
      <c r="B50" s="37" t="s">
        <v>36</v>
      </c>
      <c r="C50" s="45">
        <f>SUM(C46:C49)</f>
        <v>3836.5628661308911</v>
      </c>
      <c r="D50" s="45">
        <f t="shared" ref="D50:L50" si="8">SUM(D46:D49)</f>
        <v>4164.0528661308908</v>
      </c>
      <c r="E50" s="45">
        <f t="shared" si="8"/>
        <v>4644.0128661308918</v>
      </c>
      <c r="F50" s="46">
        <f>SUM(F46:F49)</f>
        <v>4727.3328661308915</v>
      </c>
      <c r="G50" s="39">
        <f t="shared" si="8"/>
        <v>4983.5628661308911</v>
      </c>
      <c r="H50" s="40">
        <f>SUM(H46:H49)</f>
        <v>5050.1303886390106</v>
      </c>
      <c r="I50" s="74">
        <f t="shared" si="8"/>
        <v>5280.5349868383619</v>
      </c>
      <c r="J50" s="45">
        <f>SUM(J46:J49)</f>
        <v>5736.2228661308918</v>
      </c>
      <c r="K50" s="46">
        <f>SUM(K46:K49)</f>
        <v>6481.7605427268318</v>
      </c>
      <c r="L50" s="39">
        <f t="shared" si="8"/>
        <v>6597.6328661308908</v>
      </c>
    </row>
    <row r="51" spans="1:12" ht="14.25" customHeight="1" x14ac:dyDescent="0.25">
      <c r="A51" s="21" t="s">
        <v>37</v>
      </c>
      <c r="B51" s="22" t="s">
        <v>38</v>
      </c>
      <c r="C51" s="30" t="str">
        <f>D51</f>
        <v>*</v>
      </c>
      <c r="D51" s="28" t="str">
        <f>+D47</f>
        <v>*</v>
      </c>
      <c r="E51" s="28" t="str">
        <f>+E47</f>
        <v>*</v>
      </c>
      <c r="F51" s="29" t="str">
        <f>G51</f>
        <v>*</v>
      </c>
      <c r="G51" s="26" t="str">
        <f>+G47</f>
        <v>*</v>
      </c>
      <c r="H51" s="27" t="str">
        <f>I51</f>
        <v>*</v>
      </c>
      <c r="I51" s="70" t="str">
        <f>+D51</f>
        <v>*</v>
      </c>
      <c r="J51" s="28" t="str">
        <f>+E51</f>
        <v>*</v>
      </c>
      <c r="K51" s="29" t="str">
        <f>L51</f>
        <v>*</v>
      </c>
      <c r="L51" s="26" t="str">
        <f>+G51</f>
        <v>*</v>
      </c>
    </row>
    <row r="52" spans="1:12" ht="14.25" customHeight="1" x14ac:dyDescent="0.25">
      <c r="A52" s="21" t="s">
        <v>39</v>
      </c>
      <c r="B52" s="47" t="s">
        <v>40</v>
      </c>
      <c r="C52" s="27" t="str">
        <f>D52</f>
        <v>*****</v>
      </c>
      <c r="D52" s="24" t="str">
        <f>+A63</f>
        <v>*****</v>
      </c>
      <c r="E52" s="24" t="s">
        <v>42</v>
      </c>
      <c r="F52" s="25" t="str">
        <f>G52</f>
        <v>*****</v>
      </c>
      <c r="G52" s="26" t="str">
        <f>+D52</f>
        <v>*****</v>
      </c>
      <c r="H52" s="27" t="str">
        <f>I52</f>
        <v>*****</v>
      </c>
      <c r="I52" s="72" t="str">
        <f>+D52</f>
        <v>*****</v>
      </c>
      <c r="J52" s="24" t="s">
        <v>42</v>
      </c>
      <c r="K52" s="25" t="str">
        <f>L52</f>
        <v>*****</v>
      </c>
      <c r="L52" s="26" t="str">
        <f>+G52</f>
        <v>*****</v>
      </c>
    </row>
    <row r="53" spans="1:12" ht="14.25" customHeight="1" x14ac:dyDescent="0.25">
      <c r="A53" s="21" t="s">
        <v>43</v>
      </c>
      <c r="B53" s="22" t="s">
        <v>65</v>
      </c>
      <c r="C53" s="30" t="str">
        <f>D53</f>
        <v>******</v>
      </c>
      <c r="D53" s="24" t="str">
        <f>+A64</f>
        <v>******</v>
      </c>
      <c r="E53" s="24" t="str">
        <f>+D53</f>
        <v>******</v>
      </c>
      <c r="F53" s="25" t="str">
        <f>G53</f>
        <v>******</v>
      </c>
      <c r="G53" s="33" t="str">
        <f>+E53</f>
        <v>******</v>
      </c>
      <c r="H53" s="34" t="str">
        <f>I53</f>
        <v>******</v>
      </c>
      <c r="I53" s="72" t="str">
        <f>+G53</f>
        <v>******</v>
      </c>
      <c r="J53" s="24" t="str">
        <f>+I53</f>
        <v>******</v>
      </c>
      <c r="K53" s="25" t="str">
        <f>L53</f>
        <v>******</v>
      </c>
      <c r="L53" s="33" t="str">
        <f>+J53</f>
        <v>******</v>
      </c>
    </row>
    <row r="54" spans="1:12" ht="14.25" customHeight="1" thickBot="1" x14ac:dyDescent="0.3">
      <c r="A54" s="49" t="s">
        <v>46</v>
      </c>
      <c r="B54" s="50" t="s">
        <v>47</v>
      </c>
      <c r="C54" s="75"/>
      <c r="D54" s="52"/>
      <c r="E54" s="52"/>
      <c r="F54" s="53"/>
      <c r="G54" s="54"/>
      <c r="H54" s="55"/>
      <c r="I54" s="76"/>
      <c r="J54" s="52"/>
      <c r="K54" s="53"/>
      <c r="L54" s="54"/>
    </row>
    <row r="55" spans="1:12" s="59" customFormat="1" ht="13.5" thickTop="1" x14ac:dyDescent="0.25">
      <c r="A55" s="56"/>
      <c r="B55" s="57"/>
      <c r="C55" s="57"/>
      <c r="D55" s="58"/>
      <c r="E55" s="58"/>
      <c r="F55" s="58"/>
      <c r="G55" s="58"/>
      <c r="H55" s="58"/>
      <c r="I55" s="58"/>
      <c r="J55" s="58"/>
      <c r="K55" s="58"/>
      <c r="L55" s="58"/>
    </row>
    <row r="56" spans="1:12" s="59" customFormat="1" x14ac:dyDescent="0.25">
      <c r="A56" s="60" t="s">
        <v>62</v>
      </c>
      <c r="B56" s="77" t="s">
        <v>66</v>
      </c>
      <c r="C56" s="77"/>
      <c r="D56" s="78"/>
      <c r="E56" s="78"/>
      <c r="F56" s="78"/>
      <c r="G56" s="78"/>
      <c r="H56" s="78"/>
      <c r="I56" s="78"/>
      <c r="J56" s="58"/>
      <c r="K56" s="58"/>
      <c r="L56" s="58"/>
    </row>
    <row r="57" spans="1:12" s="79" customFormat="1" ht="15" x14ac:dyDescent="0.25">
      <c r="A57" s="66"/>
      <c r="B57" s="152" t="s">
        <v>67</v>
      </c>
      <c r="C57" s="152"/>
      <c r="D57" s="152"/>
      <c r="E57" s="152"/>
      <c r="F57" s="152"/>
      <c r="G57" s="152"/>
      <c r="H57" s="152"/>
      <c r="I57" s="152"/>
    </row>
    <row r="58" spans="1:12" s="82" customFormat="1" ht="15" x14ac:dyDescent="0.25">
      <c r="A58" s="63">
        <v>1</v>
      </c>
      <c r="B58" s="152" t="s">
        <v>68</v>
      </c>
      <c r="C58" s="152"/>
      <c r="D58" s="152"/>
      <c r="E58" s="152"/>
      <c r="F58" s="152"/>
      <c r="G58" s="152"/>
      <c r="H58" s="80"/>
      <c r="I58" s="80"/>
      <c r="J58" s="81"/>
      <c r="K58" s="81"/>
      <c r="L58" s="81"/>
    </row>
    <row r="59" spans="1:12" s="65" customFormat="1" ht="15" customHeight="1" x14ac:dyDescent="0.25">
      <c r="A59" s="66" t="s">
        <v>30</v>
      </c>
      <c r="B59" s="152" t="s">
        <v>69</v>
      </c>
      <c r="C59" s="152"/>
      <c r="D59" s="152"/>
      <c r="E59" s="152"/>
      <c r="F59" s="152"/>
      <c r="G59" s="152"/>
      <c r="H59" s="152"/>
      <c r="I59" s="152"/>
    </row>
    <row r="60" spans="1:12" s="83" customFormat="1" ht="15" x14ac:dyDescent="0.25">
      <c r="A60" s="66" t="s">
        <v>20</v>
      </c>
      <c r="B60" s="152" t="s">
        <v>53</v>
      </c>
      <c r="C60" s="152"/>
      <c r="D60" s="152"/>
      <c r="E60" s="152"/>
      <c r="F60" s="152"/>
      <c r="G60" s="152"/>
      <c r="H60" s="152"/>
      <c r="I60" s="152"/>
    </row>
    <row r="61" spans="1:12" s="79" customFormat="1" ht="15" x14ac:dyDescent="0.25">
      <c r="A61" s="66" t="s">
        <v>31</v>
      </c>
      <c r="B61" s="152" t="s">
        <v>70</v>
      </c>
      <c r="C61" s="152"/>
      <c r="D61" s="152"/>
      <c r="E61" s="152"/>
      <c r="F61" s="152"/>
      <c r="G61" s="152"/>
      <c r="H61" s="152"/>
      <c r="I61" s="152"/>
    </row>
    <row r="62" spans="1:12" s="83" customFormat="1" ht="15" x14ac:dyDescent="0.25">
      <c r="A62" s="66" t="s">
        <v>34</v>
      </c>
      <c r="B62" s="152" t="s">
        <v>54</v>
      </c>
      <c r="C62" s="152"/>
      <c r="D62" s="152"/>
      <c r="E62" s="152"/>
      <c r="F62" s="152"/>
      <c r="G62" s="152"/>
      <c r="H62" s="152"/>
      <c r="I62" s="152"/>
    </row>
    <row r="63" spans="1:12" s="83" customFormat="1" ht="24" customHeight="1" x14ac:dyDescent="0.25">
      <c r="A63" s="66" t="s">
        <v>41</v>
      </c>
      <c r="B63" s="152" t="s">
        <v>55</v>
      </c>
      <c r="C63" s="152"/>
      <c r="D63" s="152"/>
      <c r="E63" s="152"/>
      <c r="F63" s="152"/>
      <c r="G63" s="152"/>
      <c r="H63" s="152"/>
      <c r="I63" s="152"/>
    </row>
    <row r="64" spans="1:12" s="79" customFormat="1" ht="15" x14ac:dyDescent="0.25">
      <c r="A64" s="66" t="s">
        <v>45</v>
      </c>
      <c r="B64" s="152" t="s">
        <v>71</v>
      </c>
      <c r="C64" s="152"/>
      <c r="D64" s="152"/>
      <c r="E64" s="152"/>
      <c r="F64" s="152"/>
      <c r="G64" s="152"/>
      <c r="H64" s="152"/>
      <c r="I64" s="152"/>
    </row>
    <row r="65" spans="1:12" x14ac:dyDescent="0.25">
      <c r="B65" s="84" t="s">
        <v>48</v>
      </c>
      <c r="C65" s="84"/>
    </row>
    <row r="66" spans="1:12" x14ac:dyDescent="0.25">
      <c r="B66" s="68" t="s">
        <v>57</v>
      </c>
    </row>
    <row r="67" spans="1:12" x14ac:dyDescent="0.25">
      <c r="B67" s="68"/>
    </row>
    <row r="68" spans="1:12" s="88" customFormat="1" ht="15.75" customHeight="1" x14ac:dyDescent="0.25">
      <c r="A68" s="85"/>
      <c r="B68" s="164" t="s">
        <v>72</v>
      </c>
      <c r="C68" s="164"/>
      <c r="D68" s="164"/>
      <c r="E68" s="164"/>
      <c r="F68" s="86"/>
      <c r="G68" s="87"/>
      <c r="H68" s="87"/>
      <c r="I68" s="87"/>
      <c r="J68" s="85"/>
      <c r="K68" s="85"/>
      <c r="L68" s="85"/>
    </row>
    <row r="69" spans="1:12" s="88" customFormat="1" ht="15.75" customHeight="1" x14ac:dyDescent="0.25">
      <c r="A69" s="85"/>
      <c r="B69" s="86"/>
      <c r="C69" s="86"/>
      <c r="D69" s="86"/>
      <c r="E69" s="86"/>
      <c r="F69" s="86"/>
      <c r="G69" s="87"/>
      <c r="H69" s="87"/>
      <c r="I69" s="87"/>
      <c r="J69" s="85"/>
      <c r="K69" s="85"/>
      <c r="L69" s="85"/>
    </row>
    <row r="70" spans="1:12" s="88" customFormat="1" ht="15.75" x14ac:dyDescent="0.25">
      <c r="A70" s="85"/>
      <c r="B70" s="89" t="str">
        <f>+[2]NORTESANTANDER!B1</f>
        <v>Vigencia: 28 de agosto; 00:00horas</v>
      </c>
      <c r="C70" s="89"/>
      <c r="D70" s="85"/>
      <c r="E70" s="85"/>
      <c r="F70" s="85"/>
      <c r="G70" s="87"/>
      <c r="H70" s="87"/>
      <c r="I70" s="87"/>
      <c r="J70" s="85"/>
      <c r="K70" s="85"/>
      <c r="L70" s="85"/>
    </row>
    <row r="71" spans="1:12" s="88" customFormat="1" ht="13.5" thickBot="1" x14ac:dyDescent="0.3">
      <c r="A71" s="85"/>
      <c r="B71" s="90"/>
      <c r="C71" s="90"/>
      <c r="D71" s="85"/>
      <c r="E71" s="85"/>
      <c r="F71" s="85"/>
      <c r="G71" s="87"/>
      <c r="H71" s="87"/>
      <c r="I71" s="87"/>
      <c r="J71" s="85"/>
      <c r="K71" s="85"/>
      <c r="L71" s="85"/>
    </row>
    <row r="72" spans="1:12" s="7" customFormat="1" ht="27.75" customHeight="1" thickTop="1" x14ac:dyDescent="0.25">
      <c r="A72" s="91"/>
      <c r="B72" s="9" t="s">
        <v>73</v>
      </c>
      <c r="C72" s="165" t="s">
        <v>59</v>
      </c>
      <c r="D72" s="166"/>
      <c r="E72" s="165" t="s">
        <v>74</v>
      </c>
      <c r="F72" s="166"/>
      <c r="G72" s="79"/>
      <c r="H72" s="79"/>
      <c r="I72" s="79"/>
      <c r="J72" s="92"/>
    </row>
    <row r="73" spans="1:12" s="7" customFormat="1" ht="27.75" customHeight="1" x14ac:dyDescent="0.25">
      <c r="A73" s="10"/>
      <c r="B73" s="11"/>
      <c r="C73" s="167"/>
      <c r="D73" s="168"/>
      <c r="E73" s="167"/>
      <c r="F73" s="168"/>
      <c r="G73" s="79"/>
      <c r="H73" s="79"/>
      <c r="I73" s="79"/>
      <c r="J73" s="92"/>
    </row>
    <row r="74" spans="1:12" s="16" customFormat="1" ht="27.75" customHeight="1" x14ac:dyDescent="0.25">
      <c r="A74" s="159" t="s">
        <v>7</v>
      </c>
      <c r="B74" s="161" t="s">
        <v>8</v>
      </c>
      <c r="C74" s="12" t="s">
        <v>75</v>
      </c>
      <c r="D74" s="14" t="s">
        <v>76</v>
      </c>
      <c r="E74" s="15" t="str">
        <f>+C74</f>
        <v>Gasolina Corriente</v>
      </c>
      <c r="F74" s="14" t="str">
        <f>+D74</f>
        <v>ACPM (B2)</v>
      </c>
      <c r="G74" s="93"/>
      <c r="H74" s="93"/>
      <c r="I74" s="94"/>
    </row>
    <row r="75" spans="1:12" s="16" customFormat="1" ht="15" x14ac:dyDescent="0.25">
      <c r="A75" s="160"/>
      <c r="B75" s="162"/>
      <c r="C75" s="12" t="s">
        <v>12</v>
      </c>
      <c r="D75" s="14" t="s">
        <v>12</v>
      </c>
      <c r="E75" s="20" t="s">
        <v>12</v>
      </c>
      <c r="F75" s="14" t="s">
        <v>12</v>
      </c>
      <c r="G75" s="93"/>
      <c r="H75" s="93"/>
      <c r="I75" s="94"/>
    </row>
    <row r="76" spans="1:12" ht="15.75" customHeight="1" x14ac:dyDescent="0.25">
      <c r="A76" s="21" t="s">
        <v>13</v>
      </c>
      <c r="B76" s="22" t="s">
        <v>14</v>
      </c>
      <c r="C76" s="95">
        <f>+[2]ARAUCA!C7</f>
        <v>3330.1582380000004</v>
      </c>
      <c r="D76" s="33">
        <f>+[2]ARAUCA!D7</f>
        <v>3229.5951256600001</v>
      </c>
      <c r="E76" s="95">
        <f>+'[2]COMBUSTIBLES '!B7</f>
        <v>3739.23</v>
      </c>
      <c r="F76" s="26">
        <f>+[2]BIODIESEL!E10</f>
        <v>4064.96</v>
      </c>
      <c r="G76" s="79"/>
      <c r="H76" s="79"/>
      <c r="I76" s="92"/>
      <c r="J76" s="1"/>
      <c r="K76" s="1"/>
      <c r="L76" s="1"/>
    </row>
    <row r="77" spans="1:12" ht="15.75" customHeight="1" x14ac:dyDescent="0.25">
      <c r="A77" s="21" t="s">
        <v>15</v>
      </c>
      <c r="B77" s="22" t="s">
        <v>16</v>
      </c>
      <c r="C77" s="95" t="str">
        <f>+[2]NORTESANTANDER!C9</f>
        <v>------------------</v>
      </c>
      <c r="D77" s="26" t="str">
        <f>+[2]NORTESANTANDER!D9</f>
        <v>------------------</v>
      </c>
      <c r="E77" s="95">
        <f>+'[2]COMBUSTIBLES '!B11</f>
        <v>1213.5675225081191</v>
      </c>
      <c r="F77" s="26">
        <f>+[2]BIODIESEL!E11</f>
        <v>1189.3</v>
      </c>
      <c r="G77" s="79"/>
      <c r="H77" s="79"/>
      <c r="I77" s="92"/>
      <c r="J77" s="1"/>
      <c r="K77" s="1"/>
      <c r="L77" s="1"/>
    </row>
    <row r="78" spans="1:12" ht="15.75" customHeight="1" x14ac:dyDescent="0.25">
      <c r="A78" s="21" t="s">
        <v>18</v>
      </c>
      <c r="B78" s="22" t="s">
        <v>77</v>
      </c>
      <c r="C78" s="96" t="s">
        <v>78</v>
      </c>
      <c r="D78" s="97" t="s">
        <v>78</v>
      </c>
      <c r="E78" s="96" t="s">
        <v>78</v>
      </c>
      <c r="F78" s="97" t="s">
        <v>78</v>
      </c>
      <c r="G78" s="79"/>
      <c r="H78" s="79"/>
      <c r="I78" s="92"/>
      <c r="J78" s="1"/>
      <c r="K78" s="1"/>
      <c r="L78" s="1"/>
    </row>
    <row r="79" spans="1:12" ht="15.75" customHeight="1" x14ac:dyDescent="0.25">
      <c r="A79" s="21" t="s">
        <v>21</v>
      </c>
      <c r="B79" s="22" t="s">
        <v>22</v>
      </c>
      <c r="C79" s="95">
        <f>+[2]NORTESANTANDER!C11</f>
        <v>18.582266130890762</v>
      </c>
      <c r="D79" s="26">
        <f>+[2]NORTESANTANDER!D11</f>
        <v>18.582266130890762</v>
      </c>
      <c r="E79" s="95">
        <f>C79</f>
        <v>18.582266130890762</v>
      </c>
      <c r="F79" s="26">
        <f>+E79</f>
        <v>18.582266130890762</v>
      </c>
      <c r="G79" s="79"/>
      <c r="H79" s="79"/>
      <c r="I79" s="92"/>
      <c r="J79" s="1"/>
      <c r="K79" s="1"/>
      <c r="L79" s="1"/>
    </row>
    <row r="80" spans="1:12" ht="15.75" customHeight="1" x14ac:dyDescent="0.25">
      <c r="A80" s="21" t="s">
        <v>79</v>
      </c>
      <c r="B80" s="22" t="s">
        <v>80</v>
      </c>
      <c r="C80" s="95">
        <f>+[2]NORTESANTANDER!C12</f>
        <v>88.98</v>
      </c>
      <c r="D80" s="26">
        <f>+[2]NORTESANTANDER!D12</f>
        <v>88.98</v>
      </c>
      <c r="E80" s="95">
        <f>C80</f>
        <v>88.98</v>
      </c>
      <c r="F80" s="26">
        <f>+E80</f>
        <v>88.98</v>
      </c>
      <c r="G80" s="79"/>
      <c r="H80" s="79"/>
      <c r="I80" s="92"/>
      <c r="J80" s="1"/>
      <c r="K80" s="1"/>
      <c r="L80" s="1"/>
    </row>
    <row r="81" spans="1:14" ht="15.75" customHeight="1" x14ac:dyDescent="0.25">
      <c r="A81" s="21" t="s">
        <v>23</v>
      </c>
      <c r="B81" s="22" t="s">
        <v>81</v>
      </c>
      <c r="C81" s="95">
        <f>+[2]NORTESANTANDER!C13</f>
        <v>11.160667999999999</v>
      </c>
      <c r="D81" s="26">
        <f>+[2]NORTESANTANDER!D13</f>
        <v>11.160667999999999</v>
      </c>
      <c r="E81" s="95">
        <f>+C81</f>
        <v>11.160667999999999</v>
      </c>
      <c r="F81" s="26">
        <f>+D81</f>
        <v>11.160667999999999</v>
      </c>
      <c r="G81" s="79"/>
      <c r="H81" s="79"/>
      <c r="I81" s="92"/>
      <c r="J81" s="1"/>
      <c r="K81" s="1"/>
      <c r="L81" s="1"/>
    </row>
    <row r="82" spans="1:14" ht="15.75" customHeight="1" x14ac:dyDescent="0.25">
      <c r="A82" s="21"/>
      <c r="B82" s="22" t="s">
        <v>25</v>
      </c>
      <c r="C82" s="95">
        <f>+[2]NORTESANTANDER!C14</f>
        <v>71.510000000000005</v>
      </c>
      <c r="D82" s="26">
        <f>+[2]NORTESANTANDER!D14</f>
        <v>71.510000000000005</v>
      </c>
      <c r="E82" s="95">
        <f>+C82</f>
        <v>71.510000000000005</v>
      </c>
      <c r="F82" s="26">
        <f>+D82</f>
        <v>71.510000000000005</v>
      </c>
      <c r="G82" s="79"/>
      <c r="H82" s="79"/>
      <c r="I82" s="92"/>
      <c r="J82" s="1"/>
      <c r="K82" s="1"/>
      <c r="L82" s="1"/>
    </row>
    <row r="83" spans="1:14" ht="15.75" customHeight="1" x14ac:dyDescent="0.25">
      <c r="A83" s="36" t="s">
        <v>26</v>
      </c>
      <c r="B83" s="37" t="s">
        <v>27</v>
      </c>
      <c r="C83" s="98">
        <f>+[2]NORTESANTANDER!C15</f>
        <v>3929.462934130891</v>
      </c>
      <c r="D83" s="39">
        <f>+[2]NORTESANTANDER!D15</f>
        <v>3668.7752371508909</v>
      </c>
      <c r="E83" s="98">
        <f>SUM(E76:E82)</f>
        <v>5143.0304566390105</v>
      </c>
      <c r="F83" s="39">
        <f>SUM(F76:F82)</f>
        <v>5444.4929341308916</v>
      </c>
      <c r="G83" s="79"/>
      <c r="H83" s="79"/>
      <c r="I83" s="92"/>
      <c r="J83" s="1"/>
      <c r="K83" s="1"/>
      <c r="L83" s="1"/>
    </row>
    <row r="84" spans="1:14" ht="15.75" customHeight="1" x14ac:dyDescent="0.25">
      <c r="A84" s="21" t="s">
        <v>28</v>
      </c>
      <c r="B84" s="22" t="s">
        <v>29</v>
      </c>
      <c r="C84" s="95" t="str">
        <f>+[2]NORTESANTANDER!C16</f>
        <v>(8)</v>
      </c>
      <c r="D84" s="26" t="str">
        <f>+[2]NORTESANTANDER!D16</f>
        <v>(8)</v>
      </c>
      <c r="E84" s="95" t="s">
        <v>30</v>
      </c>
      <c r="F84" s="26" t="str">
        <f>+E84</f>
        <v>*</v>
      </c>
      <c r="G84" s="79"/>
      <c r="H84" s="79"/>
      <c r="I84" s="92"/>
      <c r="J84" s="1"/>
      <c r="K84" s="1"/>
      <c r="L84" s="1"/>
    </row>
    <row r="85" spans="1:14" ht="15.75" customHeight="1" x14ac:dyDescent="0.25">
      <c r="A85" s="21" t="s">
        <v>63</v>
      </c>
      <c r="B85" s="22" t="s">
        <v>82</v>
      </c>
      <c r="C85" s="99" t="str">
        <f>+A96</f>
        <v>***</v>
      </c>
      <c r="D85" s="33" t="str">
        <f>+A96</f>
        <v>***</v>
      </c>
      <c r="E85" s="99" t="str">
        <f>+C85</f>
        <v>***</v>
      </c>
      <c r="F85" s="26" t="str">
        <f>+D85</f>
        <v>***</v>
      </c>
      <c r="G85" s="79"/>
      <c r="H85" s="79"/>
      <c r="I85" s="92"/>
      <c r="J85" s="1"/>
      <c r="K85" s="1"/>
      <c r="L85" s="1"/>
    </row>
    <row r="86" spans="1:14" ht="15.75" customHeight="1" x14ac:dyDescent="0.25">
      <c r="A86" s="21" t="s">
        <v>32</v>
      </c>
      <c r="B86" s="22" t="s">
        <v>83</v>
      </c>
      <c r="C86" s="95" t="str">
        <f>+A95</f>
        <v>**</v>
      </c>
      <c r="D86" s="26" t="str">
        <f>+A95</f>
        <v>**</v>
      </c>
      <c r="E86" s="95" t="str">
        <f>+A95</f>
        <v>**</v>
      </c>
      <c r="F86" s="26" t="str">
        <f>+A95</f>
        <v>**</v>
      </c>
      <c r="G86" s="79"/>
      <c r="H86" s="79"/>
      <c r="I86" s="92"/>
      <c r="J86" s="1"/>
      <c r="K86" s="1"/>
      <c r="L86" s="1"/>
    </row>
    <row r="87" spans="1:14" ht="15.75" customHeight="1" x14ac:dyDescent="0.25">
      <c r="A87" s="36" t="s">
        <v>35</v>
      </c>
      <c r="B87" s="37" t="s">
        <v>36</v>
      </c>
      <c r="C87" s="98">
        <f>+[2]NORTESANTANDER!C19</f>
        <v>3929.462934130891</v>
      </c>
      <c r="D87" s="39">
        <f>+[2]NORTESANTANDER!D19</f>
        <v>3668.7752371508909</v>
      </c>
      <c r="E87" s="98">
        <f>SUM(E83:E86)</f>
        <v>5143.0304566390105</v>
      </c>
      <c r="F87" s="39">
        <f>SUM(F83:F86)</f>
        <v>5444.4929341308916</v>
      </c>
      <c r="G87" s="79"/>
      <c r="H87" s="79"/>
      <c r="I87" s="92"/>
      <c r="J87" s="1"/>
      <c r="K87" s="1"/>
      <c r="L87" s="1"/>
    </row>
    <row r="88" spans="1:14" ht="15.75" customHeight="1" x14ac:dyDescent="0.25">
      <c r="A88" s="21" t="s">
        <v>37</v>
      </c>
      <c r="B88" s="22" t="s">
        <v>38</v>
      </c>
      <c r="C88" s="95" t="s">
        <v>30</v>
      </c>
      <c r="D88" s="26" t="s">
        <v>30</v>
      </c>
      <c r="E88" s="70" t="s">
        <v>30</v>
      </c>
      <c r="F88" s="26" t="s">
        <v>30</v>
      </c>
      <c r="G88" s="79"/>
      <c r="H88" s="79"/>
      <c r="I88" s="92"/>
      <c r="J88" s="1"/>
      <c r="K88" s="1"/>
      <c r="L88" s="1"/>
    </row>
    <row r="89" spans="1:14" ht="15.75" customHeight="1" x14ac:dyDescent="0.25">
      <c r="A89" s="21" t="s">
        <v>39</v>
      </c>
      <c r="B89" s="47" t="s">
        <v>40</v>
      </c>
      <c r="C89" s="95" t="str">
        <f>+A97</f>
        <v>****</v>
      </c>
      <c r="D89" s="26" t="str">
        <f>+[2]NORTESANTANDER!D21</f>
        <v>N.A</v>
      </c>
      <c r="E89" s="70" t="s">
        <v>20</v>
      </c>
      <c r="F89" s="26" t="s">
        <v>42</v>
      </c>
      <c r="G89" s="79"/>
      <c r="H89" s="79"/>
      <c r="I89" s="92"/>
      <c r="J89" s="1"/>
      <c r="K89" s="1"/>
      <c r="L89" s="1"/>
    </row>
    <row r="90" spans="1:14" ht="15.75" customHeight="1" x14ac:dyDescent="0.25">
      <c r="A90" s="21" t="s">
        <v>43</v>
      </c>
      <c r="B90" s="22" t="s">
        <v>65</v>
      </c>
      <c r="C90" s="99" t="str">
        <f>+A98</f>
        <v>*****</v>
      </c>
      <c r="D90" s="33" t="str">
        <f>+A98</f>
        <v>*****</v>
      </c>
      <c r="E90" s="72" t="s">
        <v>31</v>
      </c>
      <c r="F90" s="33" t="s">
        <v>31</v>
      </c>
      <c r="G90" s="79"/>
      <c r="H90" s="79"/>
      <c r="I90" s="92"/>
      <c r="J90" s="1"/>
      <c r="K90" s="1"/>
      <c r="L90" s="1"/>
    </row>
    <row r="91" spans="1:14" ht="27.75" customHeight="1" thickBot="1" x14ac:dyDescent="0.3">
      <c r="A91" s="49" t="s">
        <v>46</v>
      </c>
      <c r="B91" s="50" t="s">
        <v>47</v>
      </c>
      <c r="C91" s="100">
        <f>+[2]NORTESANTANDER!C23</f>
        <v>5691.8728573481421</v>
      </c>
      <c r="D91" s="54">
        <f>+[2]NORTESANTANDER!D23</f>
        <v>5149.9851603681418</v>
      </c>
      <c r="E91" s="100"/>
      <c r="F91" s="54"/>
      <c r="G91" s="79"/>
      <c r="H91" s="79"/>
      <c r="I91" s="92"/>
      <c r="J91" s="1"/>
      <c r="K91" s="1"/>
      <c r="L91" s="1"/>
    </row>
    <row r="92" spans="1:14" s="59" customFormat="1" ht="13.5" thickTop="1" x14ac:dyDescent="0.25">
      <c r="A92" s="56"/>
      <c r="B92" s="57"/>
      <c r="C92" s="57"/>
      <c r="D92" s="58"/>
      <c r="E92" s="58"/>
      <c r="F92" s="58"/>
      <c r="G92" s="58"/>
      <c r="H92" s="58"/>
      <c r="I92" s="58"/>
      <c r="J92" s="58"/>
      <c r="K92" s="58"/>
      <c r="L92" s="58"/>
    </row>
    <row r="93" spans="1:14" x14ac:dyDescent="0.25">
      <c r="A93" s="60"/>
      <c r="B93" s="84" t="s">
        <v>48</v>
      </c>
      <c r="C93" s="84"/>
      <c r="D93" s="62"/>
      <c r="E93" s="62"/>
      <c r="F93" s="62"/>
      <c r="G93" s="62"/>
      <c r="H93" s="62"/>
      <c r="I93" s="62"/>
      <c r="J93" s="62"/>
      <c r="K93" s="62"/>
      <c r="L93" s="62"/>
      <c r="M93" s="3"/>
      <c r="N93" s="3"/>
    </row>
    <row r="94" spans="1:14" ht="15" x14ac:dyDescent="0.25">
      <c r="A94" s="66" t="s">
        <v>30</v>
      </c>
      <c r="B94" s="152" t="s">
        <v>69</v>
      </c>
      <c r="C94" s="152"/>
      <c r="D94" s="152"/>
      <c r="E94" s="152"/>
      <c r="F94" s="152"/>
      <c r="G94" s="152"/>
      <c r="H94" s="152"/>
      <c r="I94" s="152"/>
      <c r="J94" s="79"/>
      <c r="K94" s="79"/>
      <c r="L94" s="79"/>
      <c r="M94" s="3"/>
      <c r="N94" s="3"/>
    </row>
    <row r="95" spans="1:14" s="83" customFormat="1" ht="15" x14ac:dyDescent="0.25">
      <c r="A95" s="66" t="s">
        <v>20</v>
      </c>
      <c r="B95" s="152" t="s">
        <v>54</v>
      </c>
      <c r="C95" s="152"/>
      <c r="D95" s="152"/>
      <c r="E95" s="152"/>
      <c r="F95" s="152"/>
      <c r="G95" s="152"/>
      <c r="H95" s="152"/>
      <c r="I95" s="152"/>
    </row>
    <row r="96" spans="1:14" s="83" customFormat="1" ht="15" x14ac:dyDescent="0.25">
      <c r="A96" s="66" t="s">
        <v>31</v>
      </c>
      <c r="B96" s="152" t="s">
        <v>84</v>
      </c>
      <c r="C96" s="152"/>
      <c r="D96" s="152"/>
      <c r="E96" s="152"/>
      <c r="F96" s="152"/>
      <c r="G96" s="152"/>
      <c r="H96" s="152"/>
      <c r="I96" s="152"/>
    </row>
    <row r="97" spans="1:14" s="83" customFormat="1" ht="15" x14ac:dyDescent="0.25">
      <c r="A97" s="66" t="s">
        <v>34</v>
      </c>
      <c r="B97" s="80" t="s">
        <v>85</v>
      </c>
      <c r="C97" s="80"/>
      <c r="D97" s="80"/>
      <c r="E97" s="80"/>
      <c r="F97" s="80"/>
      <c r="G97" s="80"/>
      <c r="H97" s="80"/>
      <c r="I97" s="80"/>
    </row>
    <row r="98" spans="1:14" s="83" customFormat="1" ht="15" x14ac:dyDescent="0.25">
      <c r="A98" s="66" t="s">
        <v>41</v>
      </c>
      <c r="B98" s="80" t="s">
        <v>85</v>
      </c>
      <c r="C98" s="80"/>
      <c r="D98" s="80"/>
      <c r="E98" s="80"/>
      <c r="F98" s="80"/>
      <c r="G98" s="80"/>
      <c r="H98" s="80"/>
      <c r="I98" s="80"/>
    </row>
    <row r="99" spans="1:14" ht="15" x14ac:dyDescent="0.25">
      <c r="A99" s="60" t="s">
        <v>78</v>
      </c>
      <c r="B99" s="80" t="s">
        <v>86</v>
      </c>
      <c r="C99" s="80"/>
      <c r="D99" s="58"/>
      <c r="E99" s="58"/>
      <c r="F99" s="58"/>
      <c r="G99" s="58"/>
      <c r="H99" s="58"/>
      <c r="I99" s="58"/>
      <c r="J99" s="79"/>
      <c r="K99" s="79"/>
      <c r="L99" s="79"/>
      <c r="M99" s="3"/>
      <c r="N99" s="3"/>
    </row>
    <row r="101" spans="1:14" ht="15.75" hidden="1" outlineLevel="1" x14ac:dyDescent="0.25">
      <c r="B101" s="89" t="str">
        <f>+[2]NORTESANTANDER!B1</f>
        <v>Vigencia: 28 de agosto; 00:00horas</v>
      </c>
      <c r="C101" s="89"/>
    </row>
    <row r="102" spans="1:14" hidden="1" outlineLevel="1" x14ac:dyDescent="0.25">
      <c r="B102" s="90"/>
      <c r="C102" s="90"/>
    </row>
    <row r="103" spans="1:14" ht="25.5" hidden="1" customHeight="1" outlineLevel="1" x14ac:dyDescent="0.25">
      <c r="A103" s="169" t="s">
        <v>87</v>
      </c>
      <c r="B103" s="9" t="s">
        <v>73</v>
      </c>
      <c r="C103" s="101"/>
      <c r="D103" s="171" t="s">
        <v>88</v>
      </c>
      <c r="E103" s="173" t="s">
        <v>89</v>
      </c>
      <c r="F103" s="102"/>
    </row>
    <row r="104" spans="1:14" ht="25.5" hidden="1" customHeight="1" outlineLevel="1" x14ac:dyDescent="0.25">
      <c r="A104" s="170"/>
      <c r="B104" s="11" t="s">
        <v>90</v>
      </c>
      <c r="C104" s="103"/>
      <c r="D104" s="172"/>
      <c r="E104" s="174"/>
      <c r="F104" s="104"/>
    </row>
    <row r="105" spans="1:14" ht="16.5" hidden="1" customHeight="1" outlineLevel="1" x14ac:dyDescent="0.25">
      <c r="A105" s="105">
        <f>+[2]NORTESANTANDER!A39</f>
        <v>1</v>
      </c>
      <c r="B105" s="106" t="str">
        <f>+[2]NORTESANTANDER!B39</f>
        <v>Ingreso importador (IP)</v>
      </c>
      <c r="C105" s="107"/>
      <c r="D105" s="108">
        <f>+[2]NORTESANTANDER!C39</f>
        <v>3875.45</v>
      </c>
      <c r="E105" s="109">
        <f>+[2]NORTESANTANDER!D39</f>
        <v>3784.61</v>
      </c>
      <c r="F105" s="110"/>
    </row>
    <row r="106" spans="1:14" ht="16.5" hidden="1" customHeight="1" outlineLevel="1" x14ac:dyDescent="0.25">
      <c r="A106" s="105">
        <f>+[2]NORTESANTANDER!A40</f>
        <v>2</v>
      </c>
      <c r="B106" s="111" t="str">
        <f>+[2]NORTESANTANDER!B40</f>
        <v>Costo Cesión actividades distribución (Cc)</v>
      </c>
      <c r="C106" s="112"/>
      <c r="D106" s="113">
        <f>+C80</f>
        <v>88.98</v>
      </c>
      <c r="E106" s="114">
        <f>+D80</f>
        <v>88.98</v>
      </c>
      <c r="F106" s="115"/>
    </row>
    <row r="107" spans="1:14" ht="16.5" hidden="1" customHeight="1" outlineLevel="1" x14ac:dyDescent="0.25">
      <c r="A107" s="105">
        <f>+[2]NORTESANTANDER!A41</f>
        <v>3</v>
      </c>
      <c r="B107" s="111" t="str">
        <f>+[2]NORTESANTANDER!B41</f>
        <v>Recuperación de costos (Ce)</v>
      </c>
      <c r="C107" s="112"/>
      <c r="D107" s="113">
        <f>+C79</f>
        <v>18.582266130890762</v>
      </c>
      <c r="E107" s="114">
        <f>+D107</f>
        <v>18.582266130890762</v>
      </c>
      <c r="F107" s="115"/>
    </row>
    <row r="108" spans="1:14" ht="16.5" hidden="1" customHeight="1" outlineLevel="1" x14ac:dyDescent="0.25">
      <c r="A108" s="105">
        <f>+[2]NORTESANTANDER!A42</f>
        <v>5</v>
      </c>
      <c r="B108" s="111" t="str">
        <f>+[2]NORTESANTANDER!B42</f>
        <v>Tarifa de marcación (Tma)</v>
      </c>
      <c r="C108" s="112"/>
      <c r="D108" s="113">
        <f>+[2]NORTESANTANDER!C42</f>
        <v>3.5</v>
      </c>
      <c r="E108" s="114">
        <f>+[2]NORTESANTANDER!D42</f>
        <v>3.5</v>
      </c>
      <c r="F108" s="115"/>
    </row>
    <row r="109" spans="1:14" ht="16.5" hidden="1" customHeight="1" outlineLevel="1" x14ac:dyDescent="0.25">
      <c r="A109" s="105">
        <f>+[2]NORTESANTANDER!A43</f>
        <v>6</v>
      </c>
      <c r="B109" s="111" t="str">
        <f>+[2]NORTESANTANDER!B43</f>
        <v>Margen plan de continuidad</v>
      </c>
      <c r="C109" s="112"/>
      <c r="D109" s="113">
        <f>+[2]NORTESANTANDER!C43</f>
        <v>71.510000000000005</v>
      </c>
      <c r="E109" s="114">
        <f>+[2]NORTESANTANDER!D43</f>
        <v>71.510000000000005</v>
      </c>
      <c r="F109" s="115"/>
    </row>
    <row r="110" spans="1:14" ht="16.5" hidden="1" customHeight="1" outlineLevel="1" x14ac:dyDescent="0.25">
      <c r="A110" s="116">
        <f>+[2]NORTESANTANDER!A44</f>
        <v>4</v>
      </c>
      <c r="B110" s="117" t="str">
        <f>+[2]NORTESANTANDER!B44</f>
        <v>Precio Máximo Venta al distribuidor mayorista (PMI)</v>
      </c>
      <c r="C110" s="118"/>
      <c r="D110" s="119">
        <f>+[2]NORTESANTANDER!C44</f>
        <v>4024.96</v>
      </c>
      <c r="E110" s="120">
        <f>+[2]NORTESANTANDER!D44</f>
        <v>3934.1200000000003</v>
      </c>
      <c r="F110" s="121"/>
    </row>
    <row r="111" spans="1:14" ht="16.5" hidden="1" customHeight="1" outlineLevel="1" x14ac:dyDescent="0.25">
      <c r="A111" s="105">
        <f>+[2]NORTESANTANDER!A45</f>
        <v>8</v>
      </c>
      <c r="B111" s="122" t="str">
        <f>+[2]NORTESANTANDER!B45</f>
        <v>Margen del centro acopio y/o distribuidor mayorista (MD)</v>
      </c>
      <c r="C111" s="123"/>
      <c r="D111" s="124">
        <f>+[2]NORTESANTANDER!C45</f>
        <v>240</v>
      </c>
      <c r="E111" s="125">
        <f>+[2]NORTESANTANDER!D45</f>
        <v>240</v>
      </c>
      <c r="F111" s="126"/>
    </row>
    <row r="112" spans="1:14" ht="16.5" hidden="1" customHeight="1" outlineLevel="1" x14ac:dyDescent="0.25">
      <c r="A112" s="105">
        <f>+[2]NORTESANTANDER!A46</f>
        <v>9</v>
      </c>
      <c r="B112" s="122" t="str">
        <f>+[2]NORTESANTANDER!B46</f>
        <v>Sobretasa (PS)</v>
      </c>
      <c r="C112" s="123"/>
      <c r="D112" s="127">
        <f>+[2]NORTESANTANDER!C46</f>
        <v>475</v>
      </c>
      <c r="E112" s="128">
        <f>+[2]NORTESANTANDER!D46</f>
        <v>114</v>
      </c>
      <c r="F112" s="129"/>
    </row>
    <row r="113" spans="1:8" ht="16.5" hidden="1" customHeight="1" outlineLevel="1" x14ac:dyDescent="0.25">
      <c r="A113" s="116">
        <f>+[2]NORTESANTANDER!A47</f>
        <v>10</v>
      </c>
      <c r="B113" s="117" t="str">
        <f>+[2]NORTESANTANDER!B47</f>
        <v>Precio Máximo Venta en la Planta Abasto /Centro acopio (PMA)</v>
      </c>
      <c r="C113" s="118"/>
      <c r="D113" s="119">
        <f>+[2]NORTESANTANDER!C47</f>
        <v>4739.96</v>
      </c>
      <c r="E113" s="120">
        <f>+[2]NORTESANTANDER!D47</f>
        <v>4288.1200000000008</v>
      </c>
      <c r="F113" s="121"/>
    </row>
    <row r="114" spans="1:8" ht="16.5" hidden="1" customHeight="1" outlineLevel="1" x14ac:dyDescent="0.25">
      <c r="A114" s="105">
        <f>+[2]NORTESANTANDER!A48</f>
        <v>11</v>
      </c>
      <c r="B114" s="122" t="str">
        <f>+[2]NORTESANTANDER!B48</f>
        <v>Margen Distribuidor Minorista (MD)</v>
      </c>
      <c r="C114" s="123"/>
      <c r="D114" s="124">
        <f>+[2]NORTESANTANDER!C48</f>
        <v>400</v>
      </c>
      <c r="E114" s="125">
        <f>+[2]NORTESANTANDER!D48</f>
        <v>400</v>
      </c>
      <c r="F114" s="126"/>
    </row>
    <row r="115" spans="1:8" ht="16.5" hidden="1" customHeight="1" outlineLevel="1" x14ac:dyDescent="0.25">
      <c r="A115" s="105">
        <f>+[2]NORTESANTANDER!A49</f>
        <v>12</v>
      </c>
      <c r="B115" s="111" t="str">
        <f>+[2]NORTESANTANDER!B49</f>
        <v>Perdida por evaporación ( E )</v>
      </c>
      <c r="C115" s="112"/>
      <c r="D115" s="130">
        <f>+[2]NORTESANTANDER!C49</f>
        <v>19.02</v>
      </c>
      <c r="E115" s="131" t="str">
        <f>+[2]NORTESANTANDER!D49</f>
        <v>NA</v>
      </c>
      <c r="F115" s="132"/>
    </row>
    <row r="116" spans="1:8" ht="16.5" hidden="1" customHeight="1" outlineLevel="1" x14ac:dyDescent="0.25">
      <c r="A116" s="105">
        <f>+[2]NORTESANTANDER!A50</f>
        <v>13</v>
      </c>
      <c r="B116" s="111" t="str">
        <f>+[2]NORTESANTANDER!B50</f>
        <v>Flete máximo Planta abasto/centro acopio a EDS municipios (Fi)</v>
      </c>
      <c r="C116" s="112"/>
      <c r="D116" s="130">
        <f>+[2]NORTESANTANDER!C50</f>
        <v>47.82</v>
      </c>
      <c r="E116" s="131">
        <f>+[2]NORTESANTANDER!D50</f>
        <v>47.82</v>
      </c>
      <c r="F116" s="132"/>
    </row>
    <row r="117" spans="1:8" ht="16.5" hidden="1" customHeight="1" outlineLevel="1" x14ac:dyDescent="0.25">
      <c r="A117" s="49" t="str">
        <f>+[2]NORTESANTANDER!A51</f>
        <v xml:space="preserve"> </v>
      </c>
      <c r="B117" s="50" t="str">
        <f>+[2]NORTESANTANDER!B51</f>
        <v xml:space="preserve">Precio de Venta al público por galón </v>
      </c>
      <c r="C117" s="75"/>
      <c r="D117" s="133">
        <f>+[2]NORTESANTANDER!C51</f>
        <v>5206.8</v>
      </c>
      <c r="E117" s="134">
        <f>+[2]NORTESANTANDER!D51</f>
        <v>4735.9400000000005</v>
      </c>
      <c r="F117" s="135"/>
    </row>
    <row r="118" spans="1:8" ht="25.5" hidden="1" customHeight="1" outlineLevel="1" x14ac:dyDescent="0.25">
      <c r="A118" s="136" t="s">
        <v>30</v>
      </c>
      <c r="B118" s="137" t="s">
        <v>103</v>
      </c>
      <c r="C118" s="137"/>
      <c r="D118" s="2"/>
      <c r="E118" s="2"/>
      <c r="F118" s="2"/>
    </row>
    <row r="119" spans="1:8" hidden="1" outlineLevel="1" collapsed="1" x14ac:dyDescent="0.25">
      <c r="B119" s="84" t="s">
        <v>48</v>
      </c>
      <c r="C119" s="84"/>
    </row>
    <row r="120" spans="1:8" collapsed="1" x14ac:dyDescent="0.25"/>
    <row r="122" spans="1:8" ht="90.75" customHeight="1" x14ac:dyDescent="0.25">
      <c r="A122" s="163" t="s">
        <v>104</v>
      </c>
      <c r="B122" s="163"/>
      <c r="C122" s="163"/>
      <c r="D122" s="163"/>
      <c r="E122" s="163"/>
      <c r="F122" s="163"/>
      <c r="G122" s="163"/>
      <c r="H122" s="138"/>
    </row>
  </sheetData>
  <sheetProtection algorithmName="SHA-512" hashValue="VOjFM7VBeTiEjoYJnae58/PVjBhLbJyh/xemOusPW0xMjQjP2wmvOsmQ3KY3NAh34NqTLJbCW4i9fw1j+GzF0w==" saltValue="n3b8bkLg6EtjG5MnhGuK1g==" spinCount="100000" sheet="1" objects="1" scenarios="1"/>
  <mergeCells count="36">
    <mergeCell ref="B31:L31"/>
    <mergeCell ref="C3:G4"/>
    <mergeCell ref="H3:L4"/>
    <mergeCell ref="A5:A7"/>
    <mergeCell ref="B5:B7"/>
    <mergeCell ref="B24:I24"/>
    <mergeCell ref="B25:L25"/>
    <mergeCell ref="B26:I26"/>
    <mergeCell ref="B27:L27"/>
    <mergeCell ref="B28:L28"/>
    <mergeCell ref="B29:L29"/>
    <mergeCell ref="B30:I30"/>
    <mergeCell ref="B64:I64"/>
    <mergeCell ref="C35:G36"/>
    <mergeCell ref="H35:L36"/>
    <mergeCell ref="A37:A39"/>
    <mergeCell ref="B37:B39"/>
    <mergeCell ref="B57:I57"/>
    <mergeCell ref="B58:G58"/>
    <mergeCell ref="B59:I59"/>
    <mergeCell ref="B60:I60"/>
    <mergeCell ref="B61:I61"/>
    <mergeCell ref="B62:I62"/>
    <mergeCell ref="B63:I63"/>
    <mergeCell ref="A122:G122"/>
    <mergeCell ref="B68:E68"/>
    <mergeCell ref="C72:D73"/>
    <mergeCell ref="E72:F73"/>
    <mergeCell ref="A74:A75"/>
    <mergeCell ref="B74:B75"/>
    <mergeCell ref="B94:I94"/>
    <mergeCell ref="B95:I95"/>
    <mergeCell ref="B96:I96"/>
    <mergeCell ref="A103:A104"/>
    <mergeCell ref="D103:D104"/>
    <mergeCell ref="E103:E104"/>
  </mergeCells>
  <hyperlinks>
    <hyperlink ref="B23" location="Nota" display="Ver Nota Informativa"/>
    <hyperlink ref="B65" location="Nota" display="Ver Nota Informativa"/>
    <hyperlink ref="B93" location="Nota" display="Ver Nota Informativa"/>
    <hyperlink ref="B119" location="Nota" display="Ver Nota Informativa"/>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2"/>
  <sheetViews>
    <sheetView showGridLines="0" workbookViewId="0">
      <selection sqref="A1:XFD1048576"/>
    </sheetView>
  </sheetViews>
  <sheetFormatPr baseColWidth="10" defaultRowHeight="12.75" outlineLevelRow="1" x14ac:dyDescent="0.25"/>
  <cols>
    <col min="1" max="1" width="8" style="1" customWidth="1"/>
    <col min="2" max="2" width="56.140625" style="3" customWidth="1"/>
    <col min="3" max="3" width="20" style="3" customWidth="1"/>
    <col min="4" max="4" width="20.140625" style="3" customWidth="1"/>
    <col min="5" max="8" width="17.7109375" style="3" customWidth="1"/>
    <col min="9" max="9" width="21.85546875" style="3" customWidth="1"/>
    <col min="10" max="11" width="17.7109375" style="3" customWidth="1"/>
    <col min="12" max="12" width="18.85546875" style="3" customWidth="1"/>
    <col min="13" max="16384" width="11.42578125" style="1"/>
  </cols>
  <sheetData>
    <row r="1" spans="1:12" x14ac:dyDescent="0.25">
      <c r="A1" s="1" t="s">
        <v>0</v>
      </c>
      <c r="B1" s="2" t="s">
        <v>125</v>
      </c>
      <c r="C1" s="2"/>
    </row>
    <row r="2" spans="1:12" s="7" customFormat="1" ht="13.5" thickBot="1" x14ac:dyDescent="0.3">
      <c r="A2" s="4" t="s">
        <v>2</v>
      </c>
      <c r="B2" s="5"/>
      <c r="C2" s="5"/>
      <c r="D2" s="5"/>
      <c r="E2" s="5"/>
      <c r="F2" s="5"/>
      <c r="G2" s="6"/>
      <c r="H2" s="6"/>
      <c r="I2" s="6"/>
      <c r="J2" s="5"/>
      <c r="K2" s="5"/>
      <c r="L2" s="5"/>
    </row>
    <row r="3" spans="1:12" s="7" customFormat="1" ht="15.75" customHeight="1" thickTop="1" x14ac:dyDescent="0.25">
      <c r="A3" s="8"/>
      <c r="B3" s="9" t="s">
        <v>3</v>
      </c>
      <c r="C3" s="153" t="s">
        <v>4</v>
      </c>
      <c r="D3" s="154"/>
      <c r="E3" s="154"/>
      <c r="F3" s="154"/>
      <c r="G3" s="155"/>
      <c r="H3" s="153" t="s">
        <v>5</v>
      </c>
      <c r="I3" s="154"/>
      <c r="J3" s="154"/>
      <c r="K3" s="154"/>
      <c r="L3" s="155"/>
    </row>
    <row r="4" spans="1:12" s="7" customFormat="1" ht="28.5" customHeight="1" x14ac:dyDescent="0.25">
      <c r="A4" s="10"/>
      <c r="B4" s="11" t="s">
        <v>6</v>
      </c>
      <c r="C4" s="156"/>
      <c r="D4" s="157"/>
      <c r="E4" s="157"/>
      <c r="F4" s="157"/>
      <c r="G4" s="158"/>
      <c r="H4" s="156"/>
      <c r="I4" s="157"/>
      <c r="J4" s="157"/>
      <c r="K4" s="157"/>
      <c r="L4" s="158"/>
    </row>
    <row r="5" spans="1:12" s="16" customFormat="1" ht="30" customHeight="1" x14ac:dyDescent="0.25">
      <c r="A5" s="159" t="s">
        <v>7</v>
      </c>
      <c r="B5" s="161" t="s">
        <v>8</v>
      </c>
      <c r="C5" s="12" t="s">
        <v>9</v>
      </c>
      <c r="D5" s="12" t="s">
        <v>9</v>
      </c>
      <c r="E5" s="13" t="s">
        <v>10</v>
      </c>
      <c r="F5" s="14" t="s">
        <v>11</v>
      </c>
      <c r="G5" s="14" t="s">
        <v>11</v>
      </c>
      <c r="H5" s="15" t="s">
        <v>9</v>
      </c>
      <c r="I5" s="15" t="s">
        <v>9</v>
      </c>
      <c r="J5" s="13" t="s">
        <v>10</v>
      </c>
      <c r="K5" s="14" t="s">
        <v>11</v>
      </c>
      <c r="L5" s="14" t="s">
        <v>11</v>
      </c>
    </row>
    <row r="6" spans="1:12" s="16" customFormat="1" x14ac:dyDescent="0.25">
      <c r="A6" s="159"/>
      <c r="B6" s="161"/>
      <c r="C6" s="14"/>
      <c r="D6" s="139">
        <v>0.08</v>
      </c>
      <c r="E6" s="18">
        <v>0.1</v>
      </c>
      <c r="F6" s="19"/>
      <c r="G6" s="17" t="s">
        <v>116</v>
      </c>
      <c r="H6" s="17"/>
      <c r="I6" s="17" t="s">
        <v>116</v>
      </c>
      <c r="J6" s="18">
        <v>0.1</v>
      </c>
      <c r="K6" s="19"/>
      <c r="L6" s="17" t="s">
        <v>116</v>
      </c>
    </row>
    <row r="7" spans="1:12" s="16" customFormat="1" x14ac:dyDescent="0.25">
      <c r="A7" s="160"/>
      <c r="B7" s="162"/>
      <c r="C7" s="12" t="s">
        <v>12</v>
      </c>
      <c r="D7" s="12" t="s">
        <v>12</v>
      </c>
      <c r="E7" s="13" t="s">
        <v>12</v>
      </c>
      <c r="F7" s="14" t="s">
        <v>12</v>
      </c>
      <c r="G7" s="14" t="s">
        <v>12</v>
      </c>
      <c r="H7" s="20" t="s">
        <v>12</v>
      </c>
      <c r="I7" s="20" t="s">
        <v>12</v>
      </c>
      <c r="J7" s="13" t="s">
        <v>12</v>
      </c>
      <c r="K7" s="14" t="s">
        <v>12</v>
      </c>
      <c r="L7" s="14" t="s">
        <v>12</v>
      </c>
    </row>
    <row r="8" spans="1:12" ht="15.75" customHeight="1" x14ac:dyDescent="0.25">
      <c r="A8" s="21" t="s">
        <v>13</v>
      </c>
      <c r="B8" s="22" t="s">
        <v>14</v>
      </c>
      <c r="C8" s="23">
        <v>3739.23</v>
      </c>
      <c r="D8" s="23">
        <v>4066.7200000000003</v>
      </c>
      <c r="E8" s="24">
        <v>4546.68</v>
      </c>
      <c r="F8" s="25">
        <v>4740</v>
      </c>
      <c r="G8" s="26">
        <v>4987.43</v>
      </c>
      <c r="H8" s="27">
        <v>3739.23</v>
      </c>
      <c r="I8" s="27">
        <v>4066.7200000000003</v>
      </c>
      <c r="J8" s="28">
        <v>4546.68</v>
      </c>
      <c r="K8" s="29">
        <v>4740</v>
      </c>
      <c r="L8" s="26">
        <v>4987.43</v>
      </c>
    </row>
    <row r="9" spans="1:12" ht="15.75" customHeight="1" x14ac:dyDescent="0.25">
      <c r="A9" s="21" t="s">
        <v>15</v>
      </c>
      <c r="B9" s="22" t="s">
        <v>16</v>
      </c>
      <c r="C9" s="30" t="s">
        <v>17</v>
      </c>
      <c r="D9" s="30" t="s">
        <v>17</v>
      </c>
      <c r="E9" s="31" t="s">
        <v>17</v>
      </c>
      <c r="F9" s="32" t="s">
        <v>17</v>
      </c>
      <c r="G9" s="33" t="s">
        <v>17</v>
      </c>
      <c r="H9" s="34">
        <v>1213.5675225081191</v>
      </c>
      <c r="I9" s="34">
        <v>1213.5675225081191</v>
      </c>
      <c r="J9" s="31">
        <v>1092.21</v>
      </c>
      <c r="K9" s="32">
        <v>1754.4276765959401</v>
      </c>
      <c r="L9" s="33">
        <v>1614.07</v>
      </c>
    </row>
    <row r="10" spans="1:12" ht="15.75" customHeight="1" x14ac:dyDescent="0.25">
      <c r="A10" s="21" t="s">
        <v>18</v>
      </c>
      <c r="B10" s="22" t="s">
        <v>19</v>
      </c>
      <c r="C10" s="30" t="s">
        <v>20</v>
      </c>
      <c r="D10" s="30" t="s">
        <v>20</v>
      </c>
      <c r="E10" s="28" t="s">
        <v>20</v>
      </c>
      <c r="F10" s="28" t="s">
        <v>20</v>
      </c>
      <c r="G10" s="33" t="s">
        <v>20</v>
      </c>
      <c r="H10" s="34" t="s">
        <v>20</v>
      </c>
      <c r="I10" s="34" t="s">
        <v>20</v>
      </c>
      <c r="J10" s="28" t="s">
        <v>20</v>
      </c>
      <c r="K10" s="29" t="s">
        <v>20</v>
      </c>
      <c r="L10" s="33" t="s">
        <v>20</v>
      </c>
    </row>
    <row r="11" spans="1:12" ht="15.75" customHeight="1" x14ac:dyDescent="0.25">
      <c r="A11" s="21" t="s">
        <v>21</v>
      </c>
      <c r="B11" s="22" t="s">
        <v>22</v>
      </c>
      <c r="C11" s="35">
        <v>18.582266130890762</v>
      </c>
      <c r="D11" s="28">
        <v>18.582266130890762</v>
      </c>
      <c r="E11" s="28">
        <v>18.582266130890762</v>
      </c>
      <c r="F11" s="29">
        <v>18.582266130890762</v>
      </c>
      <c r="G11" s="26">
        <v>18.582266130890762</v>
      </c>
      <c r="H11" s="27">
        <v>18.582266130890762</v>
      </c>
      <c r="I11" s="28">
        <v>18.582266130890762</v>
      </c>
      <c r="J11" s="28">
        <v>18.582266130890762</v>
      </c>
      <c r="K11" s="29">
        <v>18.582266130890762</v>
      </c>
      <c r="L11" s="26">
        <v>18.582266130890762</v>
      </c>
    </row>
    <row r="12" spans="1:12" ht="15.75" customHeight="1" x14ac:dyDescent="0.25">
      <c r="A12" s="21" t="s">
        <v>23</v>
      </c>
      <c r="B12" s="22" t="s">
        <v>24</v>
      </c>
      <c r="C12" s="35">
        <v>7.2405999999999997</v>
      </c>
      <c r="D12" s="28">
        <v>7.2405999999999997</v>
      </c>
      <c r="E12" s="28">
        <v>7.2405999999999997</v>
      </c>
      <c r="F12" s="29">
        <v>7.2405999999999997</v>
      </c>
      <c r="G12" s="26">
        <v>7.2405999999999997</v>
      </c>
      <c r="H12" s="27">
        <v>7.2405999999999997</v>
      </c>
      <c r="I12" s="28">
        <v>7.2405999999999997</v>
      </c>
      <c r="J12" s="28">
        <v>7.2405999999999997</v>
      </c>
      <c r="K12" s="29">
        <v>7.2405999999999997</v>
      </c>
      <c r="L12" s="26">
        <v>7.2405999999999997</v>
      </c>
    </row>
    <row r="13" spans="1:12" ht="15.75" customHeight="1" x14ac:dyDescent="0.25">
      <c r="A13" s="21"/>
      <c r="B13" s="22" t="s">
        <v>25</v>
      </c>
      <c r="C13" s="35">
        <v>71.510000000000005</v>
      </c>
      <c r="D13" s="28">
        <v>71.510000000000005</v>
      </c>
      <c r="E13" s="28">
        <v>71.510000000000005</v>
      </c>
      <c r="F13" s="29">
        <v>71.510000000000005</v>
      </c>
      <c r="G13" s="26">
        <v>71.510000000000005</v>
      </c>
      <c r="H13" s="27">
        <v>71.510000000000005</v>
      </c>
      <c r="I13" s="28">
        <v>71.510000000000005</v>
      </c>
      <c r="J13" s="28">
        <v>71.510000000000005</v>
      </c>
      <c r="K13" s="29">
        <v>71.510000000000005</v>
      </c>
      <c r="L13" s="26">
        <v>71.510000000000005</v>
      </c>
    </row>
    <row r="14" spans="1:12" ht="15.75" customHeight="1" x14ac:dyDescent="0.25">
      <c r="A14" s="36" t="s">
        <v>26</v>
      </c>
      <c r="B14" s="37" t="s">
        <v>27</v>
      </c>
      <c r="C14" s="38">
        <v>3836.5628661308911</v>
      </c>
      <c r="D14" s="38">
        <v>4164.0528661308908</v>
      </c>
      <c r="E14" s="38">
        <v>4644.0128661308918</v>
      </c>
      <c r="F14" s="38">
        <v>4837.3328661308915</v>
      </c>
      <c r="G14" s="39">
        <v>5084.7628661308918</v>
      </c>
      <c r="H14" s="40">
        <v>5050.1303886390106</v>
      </c>
      <c r="I14" s="38">
        <v>5377.6203886390103</v>
      </c>
      <c r="J14" s="38">
        <v>5736.2228661308918</v>
      </c>
      <c r="K14" s="41">
        <v>6591.7605427268318</v>
      </c>
      <c r="L14" s="39">
        <v>6698.8328661308915</v>
      </c>
    </row>
    <row r="15" spans="1:12" ht="15.75" customHeight="1" x14ac:dyDescent="0.25">
      <c r="A15" s="21" t="s">
        <v>28</v>
      </c>
      <c r="B15" s="22" t="s">
        <v>29</v>
      </c>
      <c r="C15" s="35" t="s">
        <v>30</v>
      </c>
      <c r="D15" s="28" t="s">
        <v>30</v>
      </c>
      <c r="E15" s="28" t="s">
        <v>30</v>
      </c>
      <c r="F15" s="29" t="s">
        <v>30</v>
      </c>
      <c r="G15" s="26" t="s">
        <v>31</v>
      </c>
      <c r="H15" s="27" t="s">
        <v>30</v>
      </c>
      <c r="I15" s="28" t="s">
        <v>30</v>
      </c>
      <c r="J15" s="28" t="s">
        <v>30</v>
      </c>
      <c r="K15" s="29" t="s">
        <v>31</v>
      </c>
      <c r="L15" s="26" t="s">
        <v>31</v>
      </c>
    </row>
    <row r="16" spans="1:12" ht="15.75" customHeight="1" x14ac:dyDescent="0.25">
      <c r="A16" s="21" t="s">
        <v>32</v>
      </c>
      <c r="B16" s="42" t="s">
        <v>33</v>
      </c>
      <c r="C16" s="43" t="s">
        <v>34</v>
      </c>
      <c r="D16" s="24" t="s">
        <v>34</v>
      </c>
      <c r="E16" s="24" t="s">
        <v>34</v>
      </c>
      <c r="F16" s="25" t="s">
        <v>34</v>
      </c>
      <c r="G16" s="33" t="s">
        <v>34</v>
      </c>
      <c r="H16" s="43" t="s">
        <v>34</v>
      </c>
      <c r="I16" s="24" t="s">
        <v>34</v>
      </c>
      <c r="J16" s="24" t="s">
        <v>34</v>
      </c>
      <c r="K16" s="24" t="s">
        <v>34</v>
      </c>
      <c r="L16" s="33" t="s">
        <v>34</v>
      </c>
    </row>
    <row r="17" spans="1:14" ht="15.75" customHeight="1" x14ac:dyDescent="0.25">
      <c r="A17" s="36" t="s">
        <v>35</v>
      </c>
      <c r="B17" s="37" t="s">
        <v>36</v>
      </c>
      <c r="C17" s="44">
        <v>3836.5628661308911</v>
      </c>
      <c r="D17" s="45">
        <v>4164.0528661308908</v>
      </c>
      <c r="E17" s="45">
        <v>4644.0128661308918</v>
      </c>
      <c r="F17" s="45">
        <v>4837.3328661308915</v>
      </c>
      <c r="G17" s="39">
        <v>5084.7628661308918</v>
      </c>
      <c r="H17" s="40">
        <v>5050.1303886390106</v>
      </c>
      <c r="I17" s="45">
        <v>5377.6203886390103</v>
      </c>
      <c r="J17" s="45">
        <v>5736.2228661308918</v>
      </c>
      <c r="K17" s="46">
        <v>6591.7605427268318</v>
      </c>
      <c r="L17" s="39">
        <v>6698.8328661308915</v>
      </c>
    </row>
    <row r="18" spans="1:14" ht="15.75" customHeight="1" x14ac:dyDescent="0.25">
      <c r="A18" s="21" t="s">
        <v>37</v>
      </c>
      <c r="B18" s="22" t="s">
        <v>38</v>
      </c>
      <c r="C18" s="35" t="s">
        <v>30</v>
      </c>
      <c r="D18" s="28" t="s">
        <v>30</v>
      </c>
      <c r="E18" s="28" t="s">
        <v>30</v>
      </c>
      <c r="F18" s="29" t="s">
        <v>30</v>
      </c>
      <c r="G18" s="26" t="s">
        <v>31</v>
      </c>
      <c r="H18" s="27" t="s">
        <v>30</v>
      </c>
      <c r="I18" s="28" t="s">
        <v>30</v>
      </c>
      <c r="J18" s="28" t="s">
        <v>30</v>
      </c>
      <c r="K18" s="29" t="s">
        <v>31</v>
      </c>
      <c r="L18" s="26" t="s">
        <v>31</v>
      </c>
    </row>
    <row r="19" spans="1:14" ht="15.75" customHeight="1" x14ac:dyDescent="0.25">
      <c r="A19" s="21" t="s">
        <v>39</v>
      </c>
      <c r="B19" s="47" t="s">
        <v>40</v>
      </c>
      <c r="C19" s="48" t="s">
        <v>41</v>
      </c>
      <c r="D19" s="28" t="s">
        <v>41</v>
      </c>
      <c r="E19" s="28" t="s">
        <v>42</v>
      </c>
      <c r="F19" s="29" t="s">
        <v>41</v>
      </c>
      <c r="G19" s="26" t="s">
        <v>41</v>
      </c>
      <c r="H19" s="27" t="s">
        <v>41</v>
      </c>
      <c r="I19" s="28" t="s">
        <v>41</v>
      </c>
      <c r="J19" s="28" t="s">
        <v>42</v>
      </c>
      <c r="K19" s="29" t="s">
        <v>41</v>
      </c>
      <c r="L19" s="26" t="s">
        <v>41</v>
      </c>
    </row>
    <row r="20" spans="1:14" ht="15.75" customHeight="1" x14ac:dyDescent="0.25">
      <c r="A20" s="21" t="s">
        <v>43</v>
      </c>
      <c r="B20" s="47" t="s">
        <v>44</v>
      </c>
      <c r="C20" s="48" t="s">
        <v>45</v>
      </c>
      <c r="D20" s="28" t="s">
        <v>45</v>
      </c>
      <c r="E20" s="28" t="s">
        <v>45</v>
      </c>
      <c r="F20" s="29" t="s">
        <v>45</v>
      </c>
      <c r="G20" s="26" t="s">
        <v>45</v>
      </c>
      <c r="H20" s="27" t="s">
        <v>45</v>
      </c>
      <c r="I20" s="28" t="s">
        <v>45</v>
      </c>
      <c r="J20" s="28" t="s">
        <v>45</v>
      </c>
      <c r="K20" s="29" t="s">
        <v>45</v>
      </c>
      <c r="L20" s="26" t="s">
        <v>45</v>
      </c>
    </row>
    <row r="21" spans="1:14" ht="27.75" customHeight="1" thickBot="1" x14ac:dyDescent="0.3">
      <c r="A21" s="49" t="s">
        <v>46</v>
      </c>
      <c r="B21" s="50" t="s">
        <v>47</v>
      </c>
      <c r="C21" s="51"/>
      <c r="D21" s="52"/>
      <c r="E21" s="52"/>
      <c r="F21" s="53"/>
      <c r="G21" s="54"/>
      <c r="H21" s="55"/>
      <c r="I21" s="52"/>
      <c r="J21" s="52"/>
      <c r="K21" s="53"/>
      <c r="L21" s="54"/>
    </row>
    <row r="22" spans="1:14" s="59" customFormat="1" ht="13.5" thickTop="1" x14ac:dyDescent="0.25">
      <c r="A22" s="56"/>
      <c r="B22" s="57"/>
      <c r="C22" s="57"/>
      <c r="D22" s="58"/>
      <c r="E22" s="58"/>
      <c r="F22" s="58"/>
      <c r="G22" s="58"/>
      <c r="H22" s="58"/>
      <c r="I22" s="58"/>
      <c r="J22" s="58"/>
      <c r="K22" s="58"/>
      <c r="L22" s="58"/>
    </row>
    <row r="23" spans="1:14" x14ac:dyDescent="0.25">
      <c r="A23" s="60"/>
      <c r="B23" s="61" t="s">
        <v>48</v>
      </c>
      <c r="C23" s="61"/>
      <c r="D23" s="62"/>
      <c r="E23" s="62"/>
      <c r="F23" s="62"/>
      <c r="G23" s="62"/>
      <c r="H23" s="62"/>
      <c r="I23" s="62"/>
      <c r="J23" s="62"/>
      <c r="K23" s="62"/>
      <c r="L23" s="62"/>
      <c r="M23" s="3"/>
      <c r="N23" s="3"/>
    </row>
    <row r="24" spans="1:14" s="65" customFormat="1" ht="15" customHeight="1" x14ac:dyDescent="0.25">
      <c r="A24" s="63">
        <v>1</v>
      </c>
      <c r="B24" s="152" t="s">
        <v>49</v>
      </c>
      <c r="C24" s="152"/>
      <c r="D24" s="152"/>
      <c r="E24" s="152"/>
      <c r="F24" s="152"/>
      <c r="G24" s="152"/>
      <c r="H24" s="152"/>
      <c r="I24" s="152"/>
      <c r="J24" s="64"/>
      <c r="K24" s="64"/>
      <c r="L24" s="64"/>
    </row>
    <row r="25" spans="1:14" s="65" customFormat="1" ht="33.75" customHeight="1" x14ac:dyDescent="0.25">
      <c r="A25" s="63">
        <v>2</v>
      </c>
      <c r="B25" s="152" t="s">
        <v>50</v>
      </c>
      <c r="C25" s="152"/>
      <c r="D25" s="152"/>
      <c r="E25" s="152"/>
      <c r="F25" s="152"/>
      <c r="G25" s="152"/>
      <c r="H25" s="152"/>
      <c r="I25" s="152"/>
      <c r="J25" s="152"/>
      <c r="K25" s="152"/>
      <c r="L25" s="152"/>
    </row>
    <row r="26" spans="1:14" s="65" customFormat="1" ht="15" customHeight="1" x14ac:dyDescent="0.25">
      <c r="A26" s="66" t="s">
        <v>30</v>
      </c>
      <c r="B26" s="152" t="s">
        <v>51</v>
      </c>
      <c r="C26" s="152"/>
      <c r="D26" s="152"/>
      <c r="E26" s="152"/>
      <c r="F26" s="152"/>
      <c r="G26" s="152"/>
      <c r="H26" s="152"/>
      <c r="I26" s="152"/>
      <c r="J26" s="64"/>
      <c r="K26" s="64"/>
      <c r="L26" s="64"/>
    </row>
    <row r="27" spans="1:14" x14ac:dyDescent="0.25">
      <c r="A27" s="66" t="s">
        <v>20</v>
      </c>
      <c r="B27" s="152" t="s">
        <v>52</v>
      </c>
      <c r="C27" s="152"/>
      <c r="D27" s="152"/>
      <c r="E27" s="152"/>
      <c r="F27" s="152"/>
      <c r="G27" s="152"/>
      <c r="H27" s="152"/>
      <c r="I27" s="152"/>
      <c r="J27" s="152"/>
      <c r="K27" s="152"/>
      <c r="L27" s="152"/>
      <c r="M27" s="3"/>
      <c r="N27" s="3"/>
    </row>
    <row r="28" spans="1:14" ht="12.75" customHeight="1" x14ac:dyDescent="0.25">
      <c r="A28" s="66" t="s">
        <v>31</v>
      </c>
      <c r="B28" s="152" t="s">
        <v>53</v>
      </c>
      <c r="C28" s="152"/>
      <c r="D28" s="152"/>
      <c r="E28" s="152"/>
      <c r="F28" s="152"/>
      <c r="G28" s="152"/>
      <c r="H28" s="152"/>
      <c r="I28" s="152"/>
      <c r="J28" s="152"/>
      <c r="K28" s="152"/>
      <c r="L28" s="152"/>
      <c r="M28" s="3"/>
      <c r="N28" s="3"/>
    </row>
    <row r="29" spans="1:14" ht="19.5" customHeight="1" x14ac:dyDescent="0.25">
      <c r="A29" s="66" t="s">
        <v>34</v>
      </c>
      <c r="B29" s="152" t="s">
        <v>54</v>
      </c>
      <c r="C29" s="152"/>
      <c r="D29" s="152"/>
      <c r="E29" s="152"/>
      <c r="F29" s="152"/>
      <c r="G29" s="152"/>
      <c r="H29" s="152"/>
      <c r="I29" s="152"/>
      <c r="J29" s="152"/>
      <c r="K29" s="152"/>
      <c r="L29" s="152"/>
      <c r="M29" s="3"/>
      <c r="N29" s="3"/>
    </row>
    <row r="30" spans="1:14" ht="12.75" customHeight="1" x14ac:dyDescent="0.25">
      <c r="A30" s="66" t="s">
        <v>41</v>
      </c>
      <c r="B30" s="152" t="s">
        <v>55</v>
      </c>
      <c r="C30" s="152"/>
      <c r="D30" s="152"/>
      <c r="E30" s="152"/>
      <c r="F30" s="152"/>
      <c r="G30" s="152"/>
      <c r="H30" s="152"/>
      <c r="I30" s="152"/>
      <c r="J30" s="67"/>
      <c r="K30" s="67"/>
      <c r="L30" s="67"/>
      <c r="M30" s="3"/>
      <c r="N30" s="3"/>
    </row>
    <row r="31" spans="1:14" x14ac:dyDescent="0.25">
      <c r="A31" s="66" t="s">
        <v>45</v>
      </c>
      <c r="B31" s="152" t="s">
        <v>56</v>
      </c>
      <c r="C31" s="152"/>
      <c r="D31" s="152"/>
      <c r="E31" s="152"/>
      <c r="F31" s="152"/>
      <c r="G31" s="152"/>
      <c r="H31" s="152"/>
      <c r="I31" s="152"/>
      <c r="J31" s="152"/>
      <c r="K31" s="152"/>
      <c r="L31" s="152"/>
      <c r="M31" s="3"/>
      <c r="N31" s="3"/>
    </row>
    <row r="32" spans="1:14" x14ac:dyDescent="0.25">
      <c r="B32" s="68" t="s">
        <v>57</v>
      </c>
    </row>
    <row r="34" spans="1:12" s="7" customFormat="1" ht="13.5" thickBot="1" x14ac:dyDescent="0.3">
      <c r="A34" s="5"/>
      <c r="B34" s="5"/>
      <c r="C34" s="5"/>
      <c r="D34" s="5"/>
      <c r="E34" s="5"/>
      <c r="F34" s="5"/>
      <c r="G34" s="6"/>
      <c r="H34" s="6"/>
      <c r="I34" s="6"/>
      <c r="J34" s="5"/>
      <c r="K34" s="5"/>
      <c r="L34" s="5"/>
    </row>
    <row r="35" spans="1:12" s="7" customFormat="1" ht="31.5" customHeight="1" thickTop="1" x14ac:dyDescent="0.25">
      <c r="A35" s="69"/>
      <c r="B35" s="9" t="s">
        <v>58</v>
      </c>
      <c r="C35" s="153" t="s">
        <v>59</v>
      </c>
      <c r="D35" s="154"/>
      <c r="E35" s="154"/>
      <c r="F35" s="154"/>
      <c r="G35" s="155"/>
      <c r="H35" s="153" t="s">
        <v>60</v>
      </c>
      <c r="I35" s="154"/>
      <c r="J35" s="154"/>
      <c r="K35" s="154"/>
      <c r="L35" s="155"/>
    </row>
    <row r="36" spans="1:12" s="7" customFormat="1" ht="30" customHeight="1" x14ac:dyDescent="0.25">
      <c r="A36" s="10"/>
      <c r="B36" s="11" t="s">
        <v>61</v>
      </c>
      <c r="C36" s="156"/>
      <c r="D36" s="157"/>
      <c r="E36" s="157"/>
      <c r="F36" s="157"/>
      <c r="G36" s="158"/>
      <c r="H36" s="156"/>
      <c r="I36" s="157"/>
      <c r="J36" s="157"/>
      <c r="K36" s="157"/>
      <c r="L36" s="158"/>
    </row>
    <row r="37" spans="1:12" s="16" customFormat="1" ht="31.5" customHeight="1" x14ac:dyDescent="0.25">
      <c r="A37" s="159" t="s">
        <v>7</v>
      </c>
      <c r="B37" s="161" t="s">
        <v>8</v>
      </c>
      <c r="C37" s="12" t="s">
        <v>9</v>
      </c>
      <c r="D37" s="12" t="s">
        <v>9</v>
      </c>
      <c r="E37" s="13" t="s">
        <v>10</v>
      </c>
      <c r="F37" s="14" t="s">
        <v>11</v>
      </c>
      <c r="G37" s="14" t="s">
        <v>11</v>
      </c>
      <c r="H37" s="15" t="s">
        <v>9</v>
      </c>
      <c r="I37" s="15" t="s">
        <v>9</v>
      </c>
      <c r="J37" s="13" t="s">
        <v>10</v>
      </c>
      <c r="K37" s="14" t="s">
        <v>11</v>
      </c>
      <c r="L37" s="14" t="s">
        <v>11</v>
      </c>
    </row>
    <row r="38" spans="1:12" s="16" customFormat="1" x14ac:dyDescent="0.25">
      <c r="A38" s="159"/>
      <c r="B38" s="161"/>
      <c r="C38" s="14"/>
      <c r="D38" s="17">
        <v>0.08</v>
      </c>
      <c r="E38" s="18">
        <v>0.1</v>
      </c>
      <c r="F38" s="19"/>
      <c r="G38" s="17" t="s">
        <v>116</v>
      </c>
      <c r="H38" s="17"/>
      <c r="I38" s="17" t="s">
        <v>116</v>
      </c>
      <c r="J38" s="18">
        <v>0.1</v>
      </c>
      <c r="K38" s="19"/>
      <c r="L38" s="17" t="s">
        <v>116</v>
      </c>
    </row>
    <row r="39" spans="1:12" s="16" customFormat="1" x14ac:dyDescent="0.25">
      <c r="A39" s="160"/>
      <c r="B39" s="162"/>
      <c r="C39" s="12" t="s">
        <v>12</v>
      </c>
      <c r="D39" s="12" t="s">
        <v>12</v>
      </c>
      <c r="E39" s="13" t="s">
        <v>12</v>
      </c>
      <c r="F39" s="14" t="s">
        <v>12</v>
      </c>
      <c r="G39" s="14" t="s">
        <v>12</v>
      </c>
      <c r="H39" s="20" t="s">
        <v>12</v>
      </c>
      <c r="I39" s="20" t="s">
        <v>12</v>
      </c>
      <c r="J39" s="13" t="s">
        <v>12</v>
      </c>
      <c r="K39" s="14" t="s">
        <v>12</v>
      </c>
      <c r="L39" s="14" t="s">
        <v>12</v>
      </c>
    </row>
    <row r="40" spans="1:12" ht="14.25" customHeight="1" x14ac:dyDescent="0.25">
      <c r="A40" s="21" t="s">
        <v>13</v>
      </c>
      <c r="B40" s="22" t="s">
        <v>14</v>
      </c>
      <c r="C40" s="23">
        <v>3739.23</v>
      </c>
      <c r="D40" s="28">
        <v>4066.7200000000003</v>
      </c>
      <c r="E40" s="28">
        <v>4546.68</v>
      </c>
      <c r="F40" s="29">
        <v>4740</v>
      </c>
      <c r="G40" s="26">
        <v>4987.43</v>
      </c>
      <c r="H40" s="27">
        <v>3739.23</v>
      </c>
      <c r="I40" s="70">
        <v>4066.7200000000003</v>
      </c>
      <c r="J40" s="28">
        <v>4546.68</v>
      </c>
      <c r="K40" s="29">
        <v>4740</v>
      </c>
      <c r="L40" s="26">
        <v>4987.43</v>
      </c>
    </row>
    <row r="41" spans="1:12" ht="14.25" customHeight="1" x14ac:dyDescent="0.25">
      <c r="A41" s="21" t="s">
        <v>15</v>
      </c>
      <c r="B41" s="22" t="s">
        <v>16</v>
      </c>
      <c r="C41" s="30" t="s">
        <v>17</v>
      </c>
      <c r="D41" s="31" t="s">
        <v>17</v>
      </c>
      <c r="E41" s="31" t="s">
        <v>17</v>
      </c>
      <c r="F41" s="32" t="s">
        <v>17</v>
      </c>
      <c r="G41" s="33" t="s">
        <v>17</v>
      </c>
      <c r="H41" s="27">
        <v>1213.5675225081191</v>
      </c>
      <c r="I41" s="71">
        <v>1116.4821207074697</v>
      </c>
      <c r="J41" s="31">
        <v>1092.21</v>
      </c>
      <c r="K41" s="32">
        <v>1754.4276765959401</v>
      </c>
      <c r="L41" s="26">
        <v>1614.07</v>
      </c>
    </row>
    <row r="42" spans="1:12" ht="14.25" customHeight="1" x14ac:dyDescent="0.25">
      <c r="A42" s="21" t="s">
        <v>18</v>
      </c>
      <c r="B42" s="22" t="s">
        <v>19</v>
      </c>
      <c r="C42" s="30" t="s">
        <v>62</v>
      </c>
      <c r="D42" s="24" t="s">
        <v>62</v>
      </c>
      <c r="E42" s="24" t="s">
        <v>62</v>
      </c>
      <c r="F42" s="25" t="s">
        <v>62</v>
      </c>
      <c r="G42" s="33" t="s">
        <v>62</v>
      </c>
      <c r="H42" s="34" t="s">
        <v>62</v>
      </c>
      <c r="I42" s="72" t="s">
        <v>62</v>
      </c>
      <c r="J42" s="24" t="s">
        <v>62</v>
      </c>
      <c r="K42" s="25" t="s">
        <v>62</v>
      </c>
      <c r="L42" s="33" t="s">
        <v>62</v>
      </c>
    </row>
    <row r="43" spans="1:12" ht="14.25" customHeight="1" x14ac:dyDescent="0.25">
      <c r="A43" s="21" t="s">
        <v>21</v>
      </c>
      <c r="B43" s="22" t="s">
        <v>22</v>
      </c>
      <c r="C43" s="35">
        <v>18.582266130890762</v>
      </c>
      <c r="D43" s="28">
        <v>18.582266130890762</v>
      </c>
      <c r="E43" s="28">
        <v>18.582266130890762</v>
      </c>
      <c r="F43" s="29">
        <v>18.582266130890762</v>
      </c>
      <c r="G43" s="26">
        <v>18.582266130890762</v>
      </c>
      <c r="H43" s="27">
        <v>18.582266130890762</v>
      </c>
      <c r="I43" s="70">
        <v>18.582266130890762</v>
      </c>
      <c r="J43" s="28">
        <v>18.582266130890762</v>
      </c>
      <c r="K43" s="29">
        <v>18.582266130890762</v>
      </c>
      <c r="L43" s="26">
        <v>18.582266130890762</v>
      </c>
    </row>
    <row r="44" spans="1:12" ht="14.25" customHeight="1" x14ac:dyDescent="0.25">
      <c r="A44" s="21" t="s">
        <v>23</v>
      </c>
      <c r="B44" s="22" t="s">
        <v>24</v>
      </c>
      <c r="C44" s="35">
        <v>7.2405999999999997</v>
      </c>
      <c r="D44" s="28">
        <v>7.2405999999999997</v>
      </c>
      <c r="E44" s="28">
        <v>7.2405999999999997</v>
      </c>
      <c r="F44" s="29">
        <v>7.2405999999999997</v>
      </c>
      <c r="G44" s="26">
        <v>7.2405999999999997</v>
      </c>
      <c r="H44" s="27">
        <v>7.2405999999999997</v>
      </c>
      <c r="I44" s="70">
        <v>7.2405999999999997</v>
      </c>
      <c r="J44" s="28">
        <v>7.2405999999999997</v>
      </c>
      <c r="K44" s="29">
        <v>7.2405999999999997</v>
      </c>
      <c r="L44" s="26">
        <v>7.2405999999999997</v>
      </c>
    </row>
    <row r="45" spans="1:12" ht="14.25" customHeight="1" x14ac:dyDescent="0.25">
      <c r="A45" s="21"/>
      <c r="B45" s="22" t="s">
        <v>25</v>
      </c>
      <c r="C45" s="35">
        <v>71.510000000000005</v>
      </c>
      <c r="D45" s="28">
        <v>71.510000000000005</v>
      </c>
      <c r="E45" s="28">
        <v>71.510000000000005</v>
      </c>
      <c r="F45" s="29">
        <v>71.510000000000005</v>
      </c>
      <c r="G45" s="26">
        <v>71.510000000000005</v>
      </c>
      <c r="H45" s="27">
        <v>71.510000000000005</v>
      </c>
      <c r="I45" s="70">
        <v>71.510000000000005</v>
      </c>
      <c r="J45" s="28">
        <v>71.510000000000005</v>
      </c>
      <c r="K45" s="29">
        <v>71.510000000000005</v>
      </c>
      <c r="L45" s="26">
        <v>71.510000000000005</v>
      </c>
    </row>
    <row r="46" spans="1:12" ht="14.25" customHeight="1" x14ac:dyDescent="0.25">
      <c r="A46" s="36" t="s">
        <v>26</v>
      </c>
      <c r="B46" s="37" t="s">
        <v>27</v>
      </c>
      <c r="C46" s="73">
        <v>3836.5628661308911</v>
      </c>
      <c r="D46" s="45">
        <v>4164.0528661308908</v>
      </c>
      <c r="E46" s="45">
        <v>4644.0128661308918</v>
      </c>
      <c r="F46" s="46">
        <v>4837.3328661308915</v>
      </c>
      <c r="G46" s="39">
        <v>5084.7628661308918</v>
      </c>
      <c r="H46" s="40">
        <v>5050.1303886390106</v>
      </c>
      <c r="I46" s="74">
        <v>5280.5349868383619</v>
      </c>
      <c r="J46" s="45">
        <v>5736.2228661308918</v>
      </c>
      <c r="K46" s="46">
        <v>6591.7605427268318</v>
      </c>
      <c r="L46" s="39">
        <v>6698.8328661308915</v>
      </c>
    </row>
    <row r="47" spans="1:12" ht="14.25" customHeight="1" x14ac:dyDescent="0.25">
      <c r="A47" s="21" t="s">
        <v>28</v>
      </c>
      <c r="B47" s="22" t="s">
        <v>29</v>
      </c>
      <c r="C47" s="30" t="s">
        <v>30</v>
      </c>
      <c r="D47" s="28" t="s">
        <v>30</v>
      </c>
      <c r="E47" s="28" t="s">
        <v>30</v>
      </c>
      <c r="F47" s="29" t="s">
        <v>30</v>
      </c>
      <c r="G47" s="26" t="s">
        <v>30</v>
      </c>
      <c r="H47" s="27" t="s">
        <v>30</v>
      </c>
      <c r="I47" s="70" t="s">
        <v>30</v>
      </c>
      <c r="J47" s="28" t="s">
        <v>30</v>
      </c>
      <c r="K47" s="29" t="s">
        <v>30</v>
      </c>
      <c r="L47" s="26" t="s">
        <v>30</v>
      </c>
    </row>
    <row r="48" spans="1:12" ht="14.25" customHeight="1" x14ac:dyDescent="0.25">
      <c r="A48" s="21" t="s">
        <v>63</v>
      </c>
      <c r="B48" s="22" t="s">
        <v>64</v>
      </c>
      <c r="C48" s="30" t="s">
        <v>31</v>
      </c>
      <c r="D48" s="24" t="s">
        <v>31</v>
      </c>
      <c r="E48" s="24" t="s">
        <v>31</v>
      </c>
      <c r="F48" s="25" t="s">
        <v>31</v>
      </c>
      <c r="G48" s="33" t="s">
        <v>31</v>
      </c>
      <c r="H48" s="34" t="s">
        <v>31</v>
      </c>
      <c r="I48" s="72" t="s">
        <v>31</v>
      </c>
      <c r="J48" s="24" t="s">
        <v>31</v>
      </c>
      <c r="K48" s="25" t="s">
        <v>31</v>
      </c>
      <c r="L48" s="33" t="s">
        <v>31</v>
      </c>
    </row>
    <row r="49" spans="1:12" ht="14.25" customHeight="1" x14ac:dyDescent="0.25">
      <c r="A49" s="21" t="s">
        <v>32</v>
      </c>
      <c r="B49" s="22" t="s">
        <v>33</v>
      </c>
      <c r="C49" s="30" t="s">
        <v>34</v>
      </c>
      <c r="D49" s="28" t="s">
        <v>34</v>
      </c>
      <c r="E49" s="28" t="s">
        <v>34</v>
      </c>
      <c r="F49" s="29" t="s">
        <v>34</v>
      </c>
      <c r="G49" s="26" t="s">
        <v>34</v>
      </c>
      <c r="H49" s="27" t="s">
        <v>34</v>
      </c>
      <c r="I49" s="70" t="s">
        <v>34</v>
      </c>
      <c r="J49" s="28" t="s">
        <v>34</v>
      </c>
      <c r="K49" s="29" t="s">
        <v>34</v>
      </c>
      <c r="L49" s="26" t="s">
        <v>34</v>
      </c>
    </row>
    <row r="50" spans="1:12" ht="14.25" customHeight="1" x14ac:dyDescent="0.25">
      <c r="A50" s="36" t="s">
        <v>35</v>
      </c>
      <c r="B50" s="37" t="s">
        <v>36</v>
      </c>
      <c r="C50" s="45">
        <v>3836.5628661308911</v>
      </c>
      <c r="D50" s="45">
        <v>4164.0528661308908</v>
      </c>
      <c r="E50" s="45">
        <v>4644.0128661308918</v>
      </c>
      <c r="F50" s="46">
        <v>4837.3328661308915</v>
      </c>
      <c r="G50" s="39">
        <v>5084.7628661308918</v>
      </c>
      <c r="H50" s="40">
        <v>5050.1303886390106</v>
      </c>
      <c r="I50" s="74">
        <v>5280.5349868383619</v>
      </c>
      <c r="J50" s="45">
        <v>5736.2228661308918</v>
      </c>
      <c r="K50" s="46">
        <v>6591.7605427268318</v>
      </c>
      <c r="L50" s="39">
        <v>6698.8328661308915</v>
      </c>
    </row>
    <row r="51" spans="1:12" ht="14.25" customHeight="1" x14ac:dyDescent="0.25">
      <c r="A51" s="21" t="s">
        <v>37</v>
      </c>
      <c r="B51" s="22" t="s">
        <v>38</v>
      </c>
      <c r="C51" s="30" t="s">
        <v>30</v>
      </c>
      <c r="D51" s="28" t="s">
        <v>30</v>
      </c>
      <c r="E51" s="28" t="s">
        <v>30</v>
      </c>
      <c r="F51" s="29" t="s">
        <v>30</v>
      </c>
      <c r="G51" s="26" t="s">
        <v>30</v>
      </c>
      <c r="H51" s="27" t="s">
        <v>30</v>
      </c>
      <c r="I51" s="70" t="s">
        <v>30</v>
      </c>
      <c r="J51" s="28" t="s">
        <v>30</v>
      </c>
      <c r="K51" s="29" t="s">
        <v>30</v>
      </c>
      <c r="L51" s="26" t="s">
        <v>30</v>
      </c>
    </row>
    <row r="52" spans="1:12" ht="14.25" customHeight="1" x14ac:dyDescent="0.25">
      <c r="A52" s="21" t="s">
        <v>39</v>
      </c>
      <c r="B52" s="47" t="s">
        <v>40</v>
      </c>
      <c r="C52" s="27" t="s">
        <v>41</v>
      </c>
      <c r="D52" s="24" t="s">
        <v>41</v>
      </c>
      <c r="E52" s="24" t="s">
        <v>42</v>
      </c>
      <c r="F52" s="25" t="s">
        <v>41</v>
      </c>
      <c r="G52" s="26" t="s">
        <v>41</v>
      </c>
      <c r="H52" s="27" t="s">
        <v>41</v>
      </c>
      <c r="I52" s="72" t="s">
        <v>41</v>
      </c>
      <c r="J52" s="24" t="s">
        <v>42</v>
      </c>
      <c r="K52" s="25" t="s">
        <v>41</v>
      </c>
      <c r="L52" s="26" t="s">
        <v>41</v>
      </c>
    </row>
    <row r="53" spans="1:12" ht="14.25" customHeight="1" x14ac:dyDescent="0.25">
      <c r="A53" s="21" t="s">
        <v>43</v>
      </c>
      <c r="B53" s="22" t="s">
        <v>65</v>
      </c>
      <c r="C53" s="30" t="s">
        <v>45</v>
      </c>
      <c r="D53" s="24" t="s">
        <v>45</v>
      </c>
      <c r="E53" s="24" t="s">
        <v>45</v>
      </c>
      <c r="F53" s="25" t="s">
        <v>45</v>
      </c>
      <c r="G53" s="33" t="s">
        <v>45</v>
      </c>
      <c r="H53" s="34" t="s">
        <v>45</v>
      </c>
      <c r="I53" s="72" t="s">
        <v>45</v>
      </c>
      <c r="J53" s="24" t="s">
        <v>45</v>
      </c>
      <c r="K53" s="25" t="s">
        <v>45</v>
      </c>
      <c r="L53" s="33" t="s">
        <v>45</v>
      </c>
    </row>
    <row r="54" spans="1:12" ht="14.25" customHeight="1" thickBot="1" x14ac:dyDescent="0.3">
      <c r="A54" s="49" t="s">
        <v>46</v>
      </c>
      <c r="B54" s="50" t="s">
        <v>47</v>
      </c>
      <c r="C54" s="75"/>
      <c r="D54" s="52"/>
      <c r="E54" s="52"/>
      <c r="F54" s="53"/>
      <c r="G54" s="54"/>
      <c r="H54" s="55"/>
      <c r="I54" s="76"/>
      <c r="J54" s="52"/>
      <c r="K54" s="53"/>
      <c r="L54" s="54"/>
    </row>
    <row r="55" spans="1:12" s="59" customFormat="1" ht="13.5" thickTop="1" x14ac:dyDescent="0.25">
      <c r="A55" s="56"/>
      <c r="B55" s="57"/>
      <c r="C55" s="57"/>
      <c r="D55" s="58"/>
      <c r="E55" s="58"/>
      <c r="F55" s="58"/>
      <c r="G55" s="58"/>
      <c r="H55" s="58"/>
      <c r="I55" s="58"/>
      <c r="J55" s="58"/>
      <c r="K55" s="58"/>
      <c r="L55" s="58"/>
    </row>
    <row r="56" spans="1:12" s="59" customFormat="1" x14ac:dyDescent="0.25">
      <c r="A56" s="60" t="s">
        <v>62</v>
      </c>
      <c r="B56" s="77" t="s">
        <v>66</v>
      </c>
      <c r="C56" s="77"/>
      <c r="D56" s="78"/>
      <c r="E56" s="78"/>
      <c r="F56" s="78"/>
      <c r="G56" s="78"/>
      <c r="H56" s="78"/>
      <c r="I56" s="78"/>
      <c r="J56" s="58"/>
      <c r="K56" s="58"/>
      <c r="L56" s="58"/>
    </row>
    <row r="57" spans="1:12" s="79" customFormat="1" ht="15" x14ac:dyDescent="0.25">
      <c r="A57" s="66"/>
      <c r="B57" s="152" t="s">
        <v>67</v>
      </c>
      <c r="C57" s="152"/>
      <c r="D57" s="152"/>
      <c r="E57" s="152"/>
      <c r="F57" s="152"/>
      <c r="G57" s="152"/>
      <c r="H57" s="152"/>
      <c r="I57" s="152"/>
    </row>
    <row r="58" spans="1:12" s="82" customFormat="1" ht="15" x14ac:dyDescent="0.25">
      <c r="A58" s="63">
        <v>1</v>
      </c>
      <c r="B58" s="152" t="s">
        <v>68</v>
      </c>
      <c r="C58" s="152"/>
      <c r="D58" s="152"/>
      <c r="E58" s="152"/>
      <c r="F58" s="152"/>
      <c r="G58" s="152"/>
      <c r="H58" s="80"/>
      <c r="I58" s="80"/>
      <c r="J58" s="81"/>
      <c r="K58" s="81"/>
      <c r="L58" s="81"/>
    </row>
    <row r="59" spans="1:12" s="65" customFormat="1" ht="15" customHeight="1" x14ac:dyDescent="0.25">
      <c r="A59" s="66" t="s">
        <v>30</v>
      </c>
      <c r="B59" s="152" t="s">
        <v>69</v>
      </c>
      <c r="C59" s="152"/>
      <c r="D59" s="152"/>
      <c r="E59" s="152"/>
      <c r="F59" s="152"/>
      <c r="G59" s="152"/>
      <c r="H59" s="152"/>
      <c r="I59" s="152"/>
    </row>
    <row r="60" spans="1:12" s="83" customFormat="1" ht="15" x14ac:dyDescent="0.25">
      <c r="A60" s="66" t="s">
        <v>20</v>
      </c>
      <c r="B60" s="152" t="s">
        <v>53</v>
      </c>
      <c r="C60" s="152"/>
      <c r="D60" s="152"/>
      <c r="E60" s="152"/>
      <c r="F60" s="152"/>
      <c r="G60" s="152"/>
      <c r="H60" s="152"/>
      <c r="I60" s="152"/>
    </row>
    <row r="61" spans="1:12" s="79" customFormat="1" ht="15" x14ac:dyDescent="0.25">
      <c r="A61" s="66" t="s">
        <v>31</v>
      </c>
      <c r="B61" s="152" t="s">
        <v>70</v>
      </c>
      <c r="C61" s="152"/>
      <c r="D61" s="152"/>
      <c r="E61" s="152"/>
      <c r="F61" s="152"/>
      <c r="G61" s="152"/>
      <c r="H61" s="152"/>
      <c r="I61" s="152"/>
    </row>
    <row r="62" spans="1:12" s="83" customFormat="1" ht="15" x14ac:dyDescent="0.25">
      <c r="A62" s="66" t="s">
        <v>34</v>
      </c>
      <c r="B62" s="152" t="s">
        <v>54</v>
      </c>
      <c r="C62" s="152"/>
      <c r="D62" s="152"/>
      <c r="E62" s="152"/>
      <c r="F62" s="152"/>
      <c r="G62" s="152"/>
      <c r="H62" s="152"/>
      <c r="I62" s="152"/>
    </row>
    <row r="63" spans="1:12" s="83" customFormat="1" ht="24" customHeight="1" x14ac:dyDescent="0.25">
      <c r="A63" s="66" t="s">
        <v>41</v>
      </c>
      <c r="B63" s="152" t="s">
        <v>55</v>
      </c>
      <c r="C63" s="152"/>
      <c r="D63" s="152"/>
      <c r="E63" s="152"/>
      <c r="F63" s="152"/>
      <c r="G63" s="152"/>
      <c r="H63" s="152"/>
      <c r="I63" s="152"/>
    </row>
    <row r="64" spans="1:12" s="79" customFormat="1" ht="15" x14ac:dyDescent="0.25">
      <c r="A64" s="66" t="s">
        <v>45</v>
      </c>
      <c r="B64" s="152" t="s">
        <v>71</v>
      </c>
      <c r="C64" s="152"/>
      <c r="D64" s="152"/>
      <c r="E64" s="152"/>
      <c r="F64" s="152"/>
      <c r="G64" s="152"/>
      <c r="H64" s="152"/>
      <c r="I64" s="152"/>
    </row>
    <row r="65" spans="1:12" x14ac:dyDescent="0.25">
      <c r="B65" s="84" t="s">
        <v>48</v>
      </c>
      <c r="C65" s="84"/>
    </row>
    <row r="66" spans="1:12" x14ac:dyDescent="0.25">
      <c r="B66" s="68" t="s">
        <v>57</v>
      </c>
    </row>
    <row r="67" spans="1:12" x14ac:dyDescent="0.25">
      <c r="B67" s="68"/>
    </row>
    <row r="68" spans="1:12" s="88" customFormat="1" ht="15.75" customHeight="1" x14ac:dyDescent="0.25">
      <c r="A68" s="85"/>
      <c r="B68" s="164" t="s">
        <v>72</v>
      </c>
      <c r="C68" s="164"/>
      <c r="D68" s="164"/>
      <c r="E68" s="164"/>
      <c r="F68" s="86"/>
      <c r="G68" s="87"/>
      <c r="H68" s="87"/>
      <c r="I68" s="87"/>
      <c r="J68" s="85"/>
      <c r="K68" s="85"/>
      <c r="L68" s="85"/>
    </row>
    <row r="69" spans="1:12" s="88" customFormat="1" ht="15.75" customHeight="1" x14ac:dyDescent="0.25">
      <c r="A69" s="85"/>
      <c r="B69" s="86"/>
      <c r="C69" s="86"/>
      <c r="D69" s="86"/>
      <c r="E69" s="86"/>
      <c r="F69" s="86"/>
      <c r="G69" s="87"/>
      <c r="H69" s="87"/>
      <c r="I69" s="87"/>
      <c r="J69" s="85"/>
      <c r="K69" s="85"/>
      <c r="L69" s="85"/>
    </row>
    <row r="70" spans="1:12" s="88" customFormat="1" ht="15.75" x14ac:dyDescent="0.25">
      <c r="A70" s="85"/>
      <c r="B70" s="89" t="s">
        <v>125</v>
      </c>
      <c r="C70" s="89"/>
      <c r="D70" s="85"/>
      <c r="E70" s="85"/>
      <c r="F70" s="85"/>
      <c r="G70" s="87"/>
      <c r="H70" s="87"/>
      <c r="I70" s="87"/>
      <c r="J70" s="85"/>
      <c r="K70" s="85"/>
      <c r="L70" s="85"/>
    </row>
    <row r="71" spans="1:12" s="88" customFormat="1" ht="13.5" thickBot="1" x14ac:dyDescent="0.3">
      <c r="A71" s="85"/>
      <c r="B71" s="90"/>
      <c r="C71" s="90"/>
      <c r="D71" s="85"/>
      <c r="E71" s="85"/>
      <c r="F71" s="85"/>
      <c r="G71" s="87"/>
      <c r="H71" s="87"/>
      <c r="I71" s="87"/>
      <c r="J71" s="85"/>
      <c r="K71" s="85"/>
      <c r="L71" s="85"/>
    </row>
    <row r="72" spans="1:12" s="7" customFormat="1" ht="27.75" customHeight="1" thickTop="1" x14ac:dyDescent="0.25">
      <c r="A72" s="91"/>
      <c r="B72" s="9" t="s">
        <v>73</v>
      </c>
      <c r="C72" s="165" t="s">
        <v>59</v>
      </c>
      <c r="D72" s="166"/>
      <c r="E72" s="165" t="s">
        <v>74</v>
      </c>
      <c r="F72" s="166"/>
      <c r="G72" s="79"/>
      <c r="H72" s="79"/>
      <c r="I72" s="79"/>
      <c r="J72" s="92"/>
    </row>
    <row r="73" spans="1:12" s="7" customFormat="1" ht="27.75" customHeight="1" x14ac:dyDescent="0.25">
      <c r="A73" s="10"/>
      <c r="B73" s="11"/>
      <c r="C73" s="167"/>
      <c r="D73" s="168"/>
      <c r="E73" s="167"/>
      <c r="F73" s="168"/>
      <c r="G73" s="79"/>
      <c r="H73" s="79"/>
      <c r="I73" s="79"/>
      <c r="J73" s="92"/>
    </row>
    <row r="74" spans="1:12" s="16" customFormat="1" ht="27.75" customHeight="1" x14ac:dyDescent="0.25">
      <c r="A74" s="159" t="s">
        <v>7</v>
      </c>
      <c r="B74" s="161" t="s">
        <v>8</v>
      </c>
      <c r="C74" s="12" t="s">
        <v>75</v>
      </c>
      <c r="D74" s="14" t="s">
        <v>76</v>
      </c>
      <c r="E74" s="15" t="s">
        <v>75</v>
      </c>
      <c r="F74" s="14" t="s">
        <v>76</v>
      </c>
      <c r="G74" s="93"/>
      <c r="H74" s="93"/>
      <c r="I74" s="94"/>
    </row>
    <row r="75" spans="1:12" s="16" customFormat="1" ht="15" x14ac:dyDescent="0.25">
      <c r="A75" s="160"/>
      <c r="B75" s="162"/>
      <c r="C75" s="12" t="s">
        <v>12</v>
      </c>
      <c r="D75" s="14" t="s">
        <v>12</v>
      </c>
      <c r="E75" s="20" t="s">
        <v>12</v>
      </c>
      <c r="F75" s="14" t="s">
        <v>12</v>
      </c>
      <c r="G75" s="93"/>
      <c r="H75" s="93"/>
      <c r="I75" s="94"/>
    </row>
    <row r="76" spans="1:12" ht="15.75" customHeight="1" x14ac:dyDescent="0.25">
      <c r="A76" s="21" t="s">
        <v>13</v>
      </c>
      <c r="B76" s="22" t="s">
        <v>14</v>
      </c>
      <c r="C76" s="95">
        <v>3330.1582380000004</v>
      </c>
      <c r="D76" s="33">
        <v>3229.5851256599999</v>
      </c>
      <c r="E76" s="95">
        <v>3739.23</v>
      </c>
      <c r="F76" s="26">
        <v>4064.96</v>
      </c>
      <c r="G76" s="79"/>
      <c r="H76" s="79"/>
      <c r="I76" s="92"/>
      <c r="J76" s="1"/>
      <c r="K76" s="1"/>
      <c r="L76" s="1"/>
    </row>
    <row r="77" spans="1:12" ht="15.75" customHeight="1" x14ac:dyDescent="0.25">
      <c r="A77" s="21" t="s">
        <v>15</v>
      </c>
      <c r="B77" s="22" t="s">
        <v>16</v>
      </c>
      <c r="C77" s="95" t="s">
        <v>17</v>
      </c>
      <c r="D77" s="26" t="s">
        <v>17</v>
      </c>
      <c r="E77" s="95">
        <v>1213.5675225081191</v>
      </c>
      <c r="F77" s="26">
        <v>1189.3</v>
      </c>
      <c r="G77" s="79"/>
      <c r="H77" s="79"/>
      <c r="I77" s="92"/>
      <c r="J77" s="1"/>
      <c r="K77" s="1"/>
      <c r="L77" s="1"/>
    </row>
    <row r="78" spans="1:12" ht="15.75" customHeight="1" x14ac:dyDescent="0.25">
      <c r="A78" s="21" t="s">
        <v>18</v>
      </c>
      <c r="B78" s="22" t="s">
        <v>77</v>
      </c>
      <c r="C78" s="96" t="s">
        <v>78</v>
      </c>
      <c r="D78" s="97" t="s">
        <v>78</v>
      </c>
      <c r="E78" s="96" t="s">
        <v>78</v>
      </c>
      <c r="F78" s="97" t="s">
        <v>78</v>
      </c>
      <c r="G78" s="79"/>
      <c r="H78" s="79"/>
      <c r="I78" s="92"/>
      <c r="J78" s="1"/>
      <c r="K78" s="1"/>
      <c r="L78" s="1"/>
    </row>
    <row r="79" spans="1:12" ht="15.75" customHeight="1" x14ac:dyDescent="0.25">
      <c r="A79" s="21" t="s">
        <v>21</v>
      </c>
      <c r="B79" s="22" t="s">
        <v>22</v>
      </c>
      <c r="C79" s="95">
        <v>18.582266130890762</v>
      </c>
      <c r="D79" s="26">
        <v>18.582266130890762</v>
      </c>
      <c r="E79" s="95">
        <v>18.582266130890762</v>
      </c>
      <c r="F79" s="26">
        <v>18.582266130890762</v>
      </c>
      <c r="G79" s="79"/>
      <c r="H79" s="79"/>
      <c r="I79" s="92"/>
      <c r="J79" s="1"/>
      <c r="K79" s="1"/>
      <c r="L79" s="1"/>
    </row>
    <row r="80" spans="1:12" ht="15.75" customHeight="1" x14ac:dyDescent="0.25">
      <c r="A80" s="21" t="s">
        <v>79</v>
      </c>
      <c r="B80" s="22" t="s">
        <v>80</v>
      </c>
      <c r="C80" s="95">
        <v>88.98</v>
      </c>
      <c r="D80" s="26">
        <v>88.98</v>
      </c>
      <c r="E80" s="95">
        <v>88.98</v>
      </c>
      <c r="F80" s="26">
        <v>88.98</v>
      </c>
      <c r="G80" s="79"/>
      <c r="H80" s="79"/>
      <c r="I80" s="92"/>
      <c r="J80" s="1"/>
      <c r="K80" s="1"/>
      <c r="L80" s="1"/>
    </row>
    <row r="81" spans="1:14" ht="15.75" customHeight="1" x14ac:dyDescent="0.25">
      <c r="A81" s="21" t="s">
        <v>23</v>
      </c>
      <c r="B81" s="22" t="s">
        <v>81</v>
      </c>
      <c r="C81" s="95">
        <v>11.160667999999999</v>
      </c>
      <c r="D81" s="26">
        <v>11.160667999999999</v>
      </c>
      <c r="E81" s="95">
        <v>11.160667999999999</v>
      </c>
      <c r="F81" s="26">
        <v>11.160667999999999</v>
      </c>
      <c r="G81" s="79"/>
      <c r="H81" s="79"/>
      <c r="I81" s="92"/>
      <c r="J81" s="1"/>
      <c r="K81" s="1"/>
      <c r="L81" s="1"/>
    </row>
    <row r="82" spans="1:14" ht="15.75" customHeight="1" x14ac:dyDescent="0.25">
      <c r="A82" s="21"/>
      <c r="B82" s="22" t="s">
        <v>25</v>
      </c>
      <c r="C82" s="95">
        <v>71.510000000000005</v>
      </c>
      <c r="D82" s="26">
        <v>71.510000000000005</v>
      </c>
      <c r="E82" s="95">
        <v>71.510000000000005</v>
      </c>
      <c r="F82" s="26">
        <v>71.510000000000005</v>
      </c>
      <c r="G82" s="79"/>
      <c r="H82" s="79"/>
      <c r="I82" s="92"/>
      <c r="J82" s="1"/>
      <c r="K82" s="1"/>
      <c r="L82" s="1"/>
    </row>
    <row r="83" spans="1:14" ht="15.75" customHeight="1" x14ac:dyDescent="0.25">
      <c r="A83" s="36" t="s">
        <v>26</v>
      </c>
      <c r="B83" s="37" t="s">
        <v>27</v>
      </c>
      <c r="C83" s="98">
        <v>3929.462934130891</v>
      </c>
      <c r="D83" s="39">
        <v>3668.7752371508909</v>
      </c>
      <c r="E83" s="98">
        <v>5143.0304566390105</v>
      </c>
      <c r="F83" s="39">
        <v>5444.4929341308916</v>
      </c>
      <c r="G83" s="79"/>
      <c r="H83" s="79"/>
      <c r="I83" s="92"/>
      <c r="J83" s="1"/>
      <c r="K83" s="1"/>
      <c r="L83" s="1"/>
    </row>
    <row r="84" spans="1:14" ht="15.75" customHeight="1" x14ac:dyDescent="0.25">
      <c r="A84" s="21" t="s">
        <v>28</v>
      </c>
      <c r="B84" s="22" t="s">
        <v>29</v>
      </c>
      <c r="C84" s="95" t="s">
        <v>118</v>
      </c>
      <c r="D84" s="26" t="s">
        <v>118</v>
      </c>
      <c r="E84" s="95" t="s">
        <v>30</v>
      </c>
      <c r="F84" s="26" t="s">
        <v>30</v>
      </c>
      <c r="G84" s="79"/>
      <c r="H84" s="79"/>
      <c r="I84" s="92"/>
      <c r="J84" s="1"/>
      <c r="K84" s="1"/>
      <c r="L84" s="1"/>
    </row>
    <row r="85" spans="1:14" ht="15.75" customHeight="1" x14ac:dyDescent="0.25">
      <c r="A85" s="21" t="s">
        <v>63</v>
      </c>
      <c r="B85" s="22" t="s">
        <v>82</v>
      </c>
      <c r="C85" s="99" t="s">
        <v>31</v>
      </c>
      <c r="D85" s="33" t="s">
        <v>31</v>
      </c>
      <c r="E85" s="99" t="s">
        <v>31</v>
      </c>
      <c r="F85" s="26" t="s">
        <v>31</v>
      </c>
      <c r="G85" s="79"/>
      <c r="H85" s="79"/>
      <c r="I85" s="92"/>
      <c r="J85" s="1"/>
      <c r="K85" s="1"/>
      <c r="L85" s="1"/>
    </row>
    <row r="86" spans="1:14" ht="15.75" customHeight="1" x14ac:dyDescent="0.25">
      <c r="A86" s="21" t="s">
        <v>32</v>
      </c>
      <c r="B86" s="22" t="s">
        <v>83</v>
      </c>
      <c r="C86" s="95" t="s">
        <v>20</v>
      </c>
      <c r="D86" s="26" t="s">
        <v>20</v>
      </c>
      <c r="E86" s="95" t="s">
        <v>20</v>
      </c>
      <c r="F86" s="26" t="s">
        <v>20</v>
      </c>
      <c r="G86" s="79"/>
      <c r="H86" s="79"/>
      <c r="I86" s="92"/>
      <c r="J86" s="1"/>
      <c r="K86" s="1"/>
      <c r="L86" s="1"/>
    </row>
    <row r="87" spans="1:14" ht="15.75" customHeight="1" x14ac:dyDescent="0.25">
      <c r="A87" s="36" t="s">
        <v>35</v>
      </c>
      <c r="B87" s="37" t="s">
        <v>36</v>
      </c>
      <c r="C87" s="98">
        <v>3929.462934130891</v>
      </c>
      <c r="D87" s="39">
        <v>3668.7752371508909</v>
      </c>
      <c r="E87" s="98">
        <v>5143.0304566390105</v>
      </c>
      <c r="F87" s="39">
        <v>5444.4929341308916</v>
      </c>
      <c r="G87" s="79"/>
      <c r="H87" s="79"/>
      <c r="I87" s="92"/>
      <c r="J87" s="1"/>
      <c r="K87" s="1"/>
      <c r="L87" s="1"/>
    </row>
    <row r="88" spans="1:14" ht="15.75" customHeight="1" x14ac:dyDescent="0.25">
      <c r="A88" s="21" t="s">
        <v>37</v>
      </c>
      <c r="B88" s="22" t="s">
        <v>38</v>
      </c>
      <c r="C88" s="95" t="s">
        <v>30</v>
      </c>
      <c r="D88" s="26" t="s">
        <v>30</v>
      </c>
      <c r="E88" s="70" t="s">
        <v>30</v>
      </c>
      <c r="F88" s="26" t="s">
        <v>30</v>
      </c>
      <c r="G88" s="79"/>
      <c r="H88" s="79"/>
      <c r="I88" s="92"/>
      <c r="J88" s="1"/>
      <c r="K88" s="1"/>
      <c r="L88" s="1"/>
    </row>
    <row r="89" spans="1:14" ht="15.75" customHeight="1" x14ac:dyDescent="0.25">
      <c r="A89" s="21" t="s">
        <v>39</v>
      </c>
      <c r="B89" s="47" t="s">
        <v>40</v>
      </c>
      <c r="C89" s="95" t="s">
        <v>34</v>
      </c>
      <c r="D89" s="26" t="s">
        <v>42</v>
      </c>
      <c r="E89" s="70" t="s">
        <v>20</v>
      </c>
      <c r="F89" s="26" t="s">
        <v>42</v>
      </c>
      <c r="G89" s="79"/>
      <c r="H89" s="79"/>
      <c r="I89" s="92"/>
      <c r="J89" s="1"/>
      <c r="K89" s="1"/>
      <c r="L89" s="1"/>
    </row>
    <row r="90" spans="1:14" ht="15.75" customHeight="1" x14ac:dyDescent="0.25">
      <c r="A90" s="21" t="s">
        <v>43</v>
      </c>
      <c r="B90" s="22" t="s">
        <v>65</v>
      </c>
      <c r="C90" s="99" t="s">
        <v>41</v>
      </c>
      <c r="D90" s="33" t="s">
        <v>41</v>
      </c>
      <c r="E90" s="72" t="s">
        <v>31</v>
      </c>
      <c r="F90" s="33" t="s">
        <v>31</v>
      </c>
      <c r="G90" s="79"/>
      <c r="H90" s="79"/>
      <c r="I90" s="92"/>
      <c r="J90" s="1"/>
      <c r="K90" s="1"/>
      <c r="L90" s="1"/>
    </row>
    <row r="91" spans="1:14" ht="27.75" customHeight="1" thickBot="1" x14ac:dyDescent="0.3">
      <c r="A91" s="49" t="s">
        <v>46</v>
      </c>
      <c r="B91" s="50" t="s">
        <v>47</v>
      </c>
      <c r="C91" s="100">
        <v>5691.8728573481421</v>
      </c>
      <c r="D91" s="54">
        <v>5149.9851603681418</v>
      </c>
      <c r="E91" s="100"/>
      <c r="F91" s="54"/>
      <c r="G91" s="79"/>
      <c r="H91" s="79"/>
      <c r="I91" s="92"/>
      <c r="J91" s="1"/>
      <c r="K91" s="1"/>
      <c r="L91" s="1"/>
    </row>
    <row r="92" spans="1:14" s="59" customFormat="1" ht="13.5" thickTop="1" x14ac:dyDescent="0.25">
      <c r="A92" s="56"/>
      <c r="B92" s="57"/>
      <c r="C92" s="57"/>
      <c r="D92" s="58"/>
      <c r="E92" s="58"/>
      <c r="F92" s="58"/>
      <c r="G92" s="58"/>
      <c r="H92" s="58"/>
      <c r="I92" s="58"/>
      <c r="J92" s="58"/>
      <c r="K92" s="58"/>
      <c r="L92" s="58"/>
    </row>
    <row r="93" spans="1:14" x14ac:dyDescent="0.25">
      <c r="A93" s="60"/>
      <c r="B93" s="84" t="s">
        <v>48</v>
      </c>
      <c r="C93" s="84"/>
      <c r="D93" s="62"/>
      <c r="E93" s="62"/>
      <c r="F93" s="62"/>
      <c r="G93" s="62"/>
      <c r="H93" s="62"/>
      <c r="I93" s="62"/>
      <c r="J93" s="62"/>
      <c r="K93" s="62"/>
      <c r="L93" s="62"/>
      <c r="M93" s="3"/>
      <c r="N93" s="3"/>
    </row>
    <row r="94" spans="1:14" ht="15" x14ac:dyDescent="0.25">
      <c r="A94" s="66" t="s">
        <v>30</v>
      </c>
      <c r="B94" s="152" t="s">
        <v>69</v>
      </c>
      <c r="C94" s="152"/>
      <c r="D94" s="152"/>
      <c r="E94" s="152"/>
      <c r="F94" s="152"/>
      <c r="G94" s="152"/>
      <c r="H94" s="152"/>
      <c r="I94" s="152"/>
      <c r="J94" s="79"/>
      <c r="K94" s="79"/>
      <c r="L94" s="79"/>
      <c r="M94" s="3"/>
      <c r="N94" s="3"/>
    </row>
    <row r="95" spans="1:14" s="83" customFormat="1" ht="15" x14ac:dyDescent="0.25">
      <c r="A95" s="66" t="s">
        <v>20</v>
      </c>
      <c r="B95" s="152" t="s">
        <v>54</v>
      </c>
      <c r="C95" s="152"/>
      <c r="D95" s="152"/>
      <c r="E95" s="152"/>
      <c r="F95" s="152"/>
      <c r="G95" s="152"/>
      <c r="H95" s="152"/>
      <c r="I95" s="152"/>
    </row>
    <row r="96" spans="1:14" s="83" customFormat="1" ht="15" x14ac:dyDescent="0.25">
      <c r="A96" s="66" t="s">
        <v>31</v>
      </c>
      <c r="B96" s="152" t="s">
        <v>84</v>
      </c>
      <c r="C96" s="152"/>
      <c r="D96" s="152"/>
      <c r="E96" s="152"/>
      <c r="F96" s="152"/>
      <c r="G96" s="152"/>
      <c r="H96" s="152"/>
      <c r="I96" s="152"/>
    </row>
    <row r="97" spans="1:14" s="83" customFormat="1" ht="15" x14ac:dyDescent="0.25">
      <c r="A97" s="66" t="s">
        <v>34</v>
      </c>
      <c r="B97" s="80" t="s">
        <v>85</v>
      </c>
      <c r="C97" s="80"/>
      <c r="D97" s="80"/>
      <c r="E97" s="80"/>
      <c r="F97" s="80"/>
      <c r="G97" s="80"/>
      <c r="H97" s="80"/>
      <c r="I97" s="80"/>
    </row>
    <row r="98" spans="1:14" s="83" customFormat="1" ht="15" x14ac:dyDescent="0.25">
      <c r="A98" s="66" t="s">
        <v>41</v>
      </c>
      <c r="B98" s="80" t="s">
        <v>85</v>
      </c>
      <c r="C98" s="80"/>
      <c r="D98" s="80"/>
      <c r="E98" s="80"/>
      <c r="F98" s="80"/>
      <c r="G98" s="80"/>
      <c r="H98" s="80"/>
      <c r="I98" s="80"/>
    </row>
    <row r="99" spans="1:14" ht="15" x14ac:dyDescent="0.25">
      <c r="A99" s="60" t="s">
        <v>78</v>
      </c>
      <c r="B99" s="80" t="s">
        <v>86</v>
      </c>
      <c r="C99" s="80"/>
      <c r="D99" s="58"/>
      <c r="E99" s="58"/>
      <c r="F99" s="58"/>
      <c r="G99" s="58"/>
      <c r="H99" s="58"/>
      <c r="I99" s="58"/>
      <c r="J99" s="79"/>
      <c r="K99" s="79"/>
      <c r="L99" s="79"/>
      <c r="M99" s="3"/>
      <c r="N99" s="3"/>
    </row>
    <row r="101" spans="1:14" ht="15.75" hidden="1" outlineLevel="1" x14ac:dyDescent="0.25">
      <c r="B101" s="89" t="s">
        <v>125</v>
      </c>
      <c r="C101" s="89"/>
    </row>
    <row r="102" spans="1:14" hidden="1" outlineLevel="1" x14ac:dyDescent="0.25">
      <c r="B102" s="90"/>
      <c r="C102" s="90"/>
    </row>
    <row r="103" spans="1:14" ht="25.5" hidden="1" customHeight="1" outlineLevel="1" x14ac:dyDescent="0.25">
      <c r="A103" s="169" t="s">
        <v>87</v>
      </c>
      <c r="B103" s="9" t="s">
        <v>73</v>
      </c>
      <c r="C103" s="101"/>
      <c r="D103" s="171" t="s">
        <v>88</v>
      </c>
      <c r="E103" s="173" t="s">
        <v>89</v>
      </c>
      <c r="F103" s="102"/>
    </row>
    <row r="104" spans="1:14" ht="25.5" hidden="1" customHeight="1" outlineLevel="1" x14ac:dyDescent="0.25">
      <c r="A104" s="170"/>
      <c r="B104" s="11" t="s">
        <v>90</v>
      </c>
      <c r="C104" s="103"/>
      <c r="D104" s="172"/>
      <c r="E104" s="174"/>
      <c r="F104" s="104"/>
    </row>
    <row r="105" spans="1:14" ht="16.5" hidden="1" customHeight="1" outlineLevel="1" x14ac:dyDescent="0.25">
      <c r="A105" s="105">
        <v>1</v>
      </c>
      <c r="B105" s="106" t="s">
        <v>91</v>
      </c>
      <c r="C105" s="107"/>
      <c r="D105" s="108">
        <v>3875.45</v>
      </c>
      <c r="E105" s="109">
        <v>3784.61</v>
      </c>
      <c r="F105" s="110"/>
    </row>
    <row r="106" spans="1:14" ht="16.5" hidden="1" customHeight="1" outlineLevel="1" x14ac:dyDescent="0.25">
      <c r="A106" s="105">
        <v>2</v>
      </c>
      <c r="B106" s="111" t="s">
        <v>92</v>
      </c>
      <c r="C106" s="112"/>
      <c r="D106" s="113">
        <v>88.98</v>
      </c>
      <c r="E106" s="114">
        <v>88.98</v>
      </c>
      <c r="F106" s="115"/>
    </row>
    <row r="107" spans="1:14" ht="16.5" hidden="1" customHeight="1" outlineLevel="1" x14ac:dyDescent="0.25">
      <c r="A107" s="105">
        <v>3</v>
      </c>
      <c r="B107" s="111" t="s">
        <v>93</v>
      </c>
      <c r="C107" s="112"/>
      <c r="D107" s="113">
        <v>18.582266130890762</v>
      </c>
      <c r="E107" s="114">
        <v>18.582266130890762</v>
      </c>
      <c r="F107" s="115"/>
    </row>
    <row r="108" spans="1:14" ht="16.5" hidden="1" customHeight="1" outlineLevel="1" x14ac:dyDescent="0.25">
      <c r="A108" s="105">
        <v>5</v>
      </c>
      <c r="B108" s="111" t="s">
        <v>94</v>
      </c>
      <c r="C108" s="112"/>
      <c r="D108" s="113">
        <v>3.5</v>
      </c>
      <c r="E108" s="114">
        <v>3.5</v>
      </c>
      <c r="F108" s="115"/>
    </row>
    <row r="109" spans="1:14" ht="16.5" hidden="1" customHeight="1" outlineLevel="1" x14ac:dyDescent="0.25">
      <c r="A109" s="105">
        <v>6</v>
      </c>
      <c r="B109" s="111" t="s">
        <v>25</v>
      </c>
      <c r="C109" s="112"/>
      <c r="D109" s="113">
        <v>71.510000000000005</v>
      </c>
      <c r="E109" s="114">
        <v>71.510000000000005</v>
      </c>
      <c r="F109" s="115"/>
    </row>
    <row r="110" spans="1:14" ht="16.5" hidden="1" customHeight="1" outlineLevel="1" x14ac:dyDescent="0.25">
      <c r="A110" s="116">
        <v>4</v>
      </c>
      <c r="B110" s="117" t="s">
        <v>95</v>
      </c>
      <c r="C110" s="118"/>
      <c r="D110" s="119">
        <v>4024.96</v>
      </c>
      <c r="E110" s="120">
        <v>3934.1200000000003</v>
      </c>
      <c r="F110" s="121"/>
    </row>
    <row r="111" spans="1:14" ht="16.5" hidden="1" customHeight="1" outlineLevel="1" x14ac:dyDescent="0.25">
      <c r="A111" s="105">
        <v>8</v>
      </c>
      <c r="B111" s="122" t="s">
        <v>96</v>
      </c>
      <c r="C111" s="123"/>
      <c r="D111" s="124">
        <v>240</v>
      </c>
      <c r="E111" s="125">
        <v>240</v>
      </c>
      <c r="F111" s="126"/>
    </row>
    <row r="112" spans="1:14" ht="16.5" hidden="1" customHeight="1" outlineLevel="1" x14ac:dyDescent="0.25">
      <c r="A112" s="105">
        <v>9</v>
      </c>
      <c r="B112" s="122" t="s">
        <v>97</v>
      </c>
      <c r="C112" s="123"/>
      <c r="D112" s="127">
        <v>475</v>
      </c>
      <c r="E112" s="128">
        <v>114</v>
      </c>
      <c r="F112" s="129"/>
    </row>
    <row r="113" spans="1:8" ht="16.5" hidden="1" customHeight="1" outlineLevel="1" x14ac:dyDescent="0.25">
      <c r="A113" s="116">
        <v>10</v>
      </c>
      <c r="B113" s="117" t="s">
        <v>98</v>
      </c>
      <c r="C113" s="118"/>
      <c r="D113" s="119">
        <v>4739.96</v>
      </c>
      <c r="E113" s="120">
        <v>4288.1200000000008</v>
      </c>
      <c r="F113" s="121"/>
    </row>
    <row r="114" spans="1:8" ht="16.5" hidden="1" customHeight="1" outlineLevel="1" x14ac:dyDescent="0.25">
      <c r="A114" s="105">
        <v>11</v>
      </c>
      <c r="B114" s="122" t="s">
        <v>99</v>
      </c>
      <c r="C114" s="123"/>
      <c r="D114" s="124">
        <v>400</v>
      </c>
      <c r="E114" s="125">
        <v>400</v>
      </c>
      <c r="F114" s="126"/>
    </row>
    <row r="115" spans="1:8" ht="16.5" hidden="1" customHeight="1" outlineLevel="1" x14ac:dyDescent="0.25">
      <c r="A115" s="105">
        <v>12</v>
      </c>
      <c r="B115" s="111" t="s">
        <v>100</v>
      </c>
      <c r="C115" s="112"/>
      <c r="D115" s="130">
        <v>19.02</v>
      </c>
      <c r="E115" s="131" t="s">
        <v>101</v>
      </c>
      <c r="F115" s="132"/>
    </row>
    <row r="116" spans="1:8" ht="16.5" hidden="1" customHeight="1" outlineLevel="1" x14ac:dyDescent="0.25">
      <c r="A116" s="105">
        <v>13</v>
      </c>
      <c r="B116" s="111" t="s">
        <v>102</v>
      </c>
      <c r="C116" s="112"/>
      <c r="D116" s="130">
        <v>47.82</v>
      </c>
      <c r="E116" s="131">
        <v>47.82</v>
      </c>
      <c r="F116" s="132"/>
    </row>
    <row r="117" spans="1:8" ht="16.5" hidden="1" customHeight="1" outlineLevel="1" x14ac:dyDescent="0.25">
      <c r="A117" s="49" t="s">
        <v>0</v>
      </c>
      <c r="B117" s="50" t="s">
        <v>47</v>
      </c>
      <c r="C117" s="75"/>
      <c r="D117" s="133">
        <v>5206.8</v>
      </c>
      <c r="E117" s="134">
        <v>4735.9400000000005</v>
      </c>
      <c r="F117" s="135"/>
    </row>
    <row r="118" spans="1:8" ht="25.5" hidden="1" customHeight="1" outlineLevel="1" x14ac:dyDescent="0.25">
      <c r="A118" s="136" t="s">
        <v>30</v>
      </c>
      <c r="B118" s="137" t="s">
        <v>103</v>
      </c>
      <c r="C118" s="137"/>
      <c r="D118" s="2"/>
      <c r="E118" s="2"/>
      <c r="F118" s="2"/>
    </row>
    <row r="119" spans="1:8" hidden="1" outlineLevel="1" collapsed="1" x14ac:dyDescent="0.25">
      <c r="B119" s="84" t="s">
        <v>48</v>
      </c>
      <c r="C119" s="84"/>
    </row>
    <row r="120" spans="1:8" collapsed="1" x14ac:dyDescent="0.25"/>
    <row r="122" spans="1:8" ht="90.75" customHeight="1" x14ac:dyDescent="0.25">
      <c r="A122" s="163" t="s">
        <v>104</v>
      </c>
      <c r="B122" s="163"/>
      <c r="C122" s="163"/>
      <c r="D122" s="163"/>
      <c r="E122" s="163"/>
      <c r="F122" s="163"/>
      <c r="G122" s="163"/>
      <c r="H122" s="138"/>
    </row>
  </sheetData>
  <sheetProtection algorithmName="SHA-512" hashValue="5y6iStk4k8rM0msauv+GKFW6WpEbAxymcfLuWrsR00cNqeHGg8DD6uxYRCMRkmsNHgKXTxYw4CGvtRbpm8a5HQ==" saltValue="qQVtNMFoVLENLFc6uoQaOQ==" spinCount="100000" sheet="1" objects="1" scenarios="1"/>
  <mergeCells count="36">
    <mergeCell ref="A122:G122"/>
    <mergeCell ref="B68:E68"/>
    <mergeCell ref="C72:D73"/>
    <mergeCell ref="E72:F73"/>
    <mergeCell ref="A74:A75"/>
    <mergeCell ref="B74:B75"/>
    <mergeCell ref="B94:I94"/>
    <mergeCell ref="B95:I95"/>
    <mergeCell ref="B96:I96"/>
    <mergeCell ref="A103:A104"/>
    <mergeCell ref="D103:D104"/>
    <mergeCell ref="E103:E104"/>
    <mergeCell ref="B64:I64"/>
    <mergeCell ref="C35:G36"/>
    <mergeCell ref="H35:L36"/>
    <mergeCell ref="A37:A39"/>
    <mergeCell ref="B37:B39"/>
    <mergeCell ref="B57:I57"/>
    <mergeCell ref="B58:G58"/>
    <mergeCell ref="B59:I59"/>
    <mergeCell ref="B60:I60"/>
    <mergeCell ref="B61:I61"/>
    <mergeCell ref="B62:I62"/>
    <mergeCell ref="B63:I63"/>
    <mergeCell ref="B31:L31"/>
    <mergeCell ref="C3:G4"/>
    <mergeCell ref="H3:L4"/>
    <mergeCell ref="A5:A7"/>
    <mergeCell ref="B5:B7"/>
    <mergeCell ref="B24:I24"/>
    <mergeCell ref="B25:L25"/>
    <mergeCell ref="B26:I26"/>
    <mergeCell ref="B27:L27"/>
    <mergeCell ref="B28:L28"/>
    <mergeCell ref="B29:L29"/>
    <mergeCell ref="B30:I30"/>
  </mergeCells>
  <hyperlinks>
    <hyperlink ref="B23" location="Nota" display="Ver Nota Informativa"/>
    <hyperlink ref="B65" location="Nota" display="Ver Nota Informativa"/>
    <hyperlink ref="B93" location="Nota" display="Ver Nota Informativa"/>
    <hyperlink ref="B119" location="Nota" display="Ver Nota Informativa"/>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2"/>
  <sheetViews>
    <sheetView showGridLines="0" workbookViewId="0">
      <selection sqref="A1:XFD1048576"/>
    </sheetView>
  </sheetViews>
  <sheetFormatPr baseColWidth="10" defaultRowHeight="12.75" outlineLevelRow="1" x14ac:dyDescent="0.25"/>
  <cols>
    <col min="1" max="1" width="8" style="1" customWidth="1"/>
    <col min="2" max="2" width="56.140625" style="3" customWidth="1"/>
    <col min="3" max="3" width="20" style="3" customWidth="1"/>
    <col min="4" max="4" width="20.140625" style="3" customWidth="1"/>
    <col min="5" max="8" width="17.7109375" style="3" customWidth="1"/>
    <col min="9" max="9" width="21.85546875" style="3" customWidth="1"/>
    <col min="10" max="11" width="17.7109375" style="3" customWidth="1"/>
    <col min="12" max="12" width="18.85546875" style="3" customWidth="1"/>
    <col min="13" max="16384" width="11.42578125" style="1"/>
  </cols>
  <sheetData>
    <row r="1" spans="1:12" x14ac:dyDescent="0.25">
      <c r="A1" s="1" t="s">
        <v>0</v>
      </c>
      <c r="B1" s="2" t="s">
        <v>126</v>
      </c>
      <c r="C1" s="2"/>
    </row>
    <row r="2" spans="1:12" s="7" customFormat="1" ht="13.5" thickBot="1" x14ac:dyDescent="0.3">
      <c r="A2" s="4" t="s">
        <v>2</v>
      </c>
      <c r="B2" s="5"/>
      <c r="C2" s="5"/>
      <c r="D2" s="5"/>
      <c r="E2" s="5"/>
      <c r="F2" s="5"/>
      <c r="G2" s="6"/>
      <c r="H2" s="6"/>
      <c r="I2" s="6"/>
      <c r="J2" s="5"/>
      <c r="K2" s="5"/>
      <c r="L2" s="5"/>
    </row>
    <row r="3" spans="1:12" s="7" customFormat="1" ht="15.75" customHeight="1" thickTop="1" x14ac:dyDescent="0.25">
      <c r="A3" s="8"/>
      <c r="B3" s="9" t="s">
        <v>3</v>
      </c>
      <c r="C3" s="153" t="s">
        <v>4</v>
      </c>
      <c r="D3" s="154"/>
      <c r="E3" s="154"/>
      <c r="F3" s="154"/>
      <c r="G3" s="155"/>
      <c r="H3" s="153" t="s">
        <v>5</v>
      </c>
      <c r="I3" s="154"/>
      <c r="J3" s="154"/>
      <c r="K3" s="154"/>
      <c r="L3" s="155"/>
    </row>
    <row r="4" spans="1:12" s="7" customFormat="1" ht="28.5" customHeight="1" x14ac:dyDescent="0.25">
      <c r="A4" s="10"/>
      <c r="B4" s="11" t="s">
        <v>6</v>
      </c>
      <c r="C4" s="156"/>
      <c r="D4" s="157"/>
      <c r="E4" s="157"/>
      <c r="F4" s="157"/>
      <c r="G4" s="158"/>
      <c r="H4" s="156"/>
      <c r="I4" s="157"/>
      <c r="J4" s="157"/>
      <c r="K4" s="157"/>
      <c r="L4" s="158"/>
    </row>
    <row r="5" spans="1:12" s="16" customFormat="1" ht="30" customHeight="1" x14ac:dyDescent="0.25">
      <c r="A5" s="159" t="s">
        <v>7</v>
      </c>
      <c r="B5" s="161" t="s">
        <v>8</v>
      </c>
      <c r="C5" s="12" t="s">
        <v>9</v>
      </c>
      <c r="D5" s="12" t="s">
        <v>9</v>
      </c>
      <c r="E5" s="13" t="s">
        <v>10</v>
      </c>
      <c r="F5" s="14" t="s">
        <v>11</v>
      </c>
      <c r="G5" s="14" t="s">
        <v>11</v>
      </c>
      <c r="H5" s="15" t="s">
        <v>9</v>
      </c>
      <c r="I5" s="15" t="s">
        <v>9</v>
      </c>
      <c r="J5" s="13" t="s">
        <v>10</v>
      </c>
      <c r="K5" s="14" t="s">
        <v>11</v>
      </c>
      <c r="L5" s="14" t="s">
        <v>11</v>
      </c>
    </row>
    <row r="6" spans="1:12" s="16" customFormat="1" x14ac:dyDescent="0.25">
      <c r="A6" s="159"/>
      <c r="B6" s="161"/>
      <c r="C6" s="14"/>
      <c r="D6" s="139">
        <v>0.08</v>
      </c>
      <c r="E6" s="18">
        <v>0.1</v>
      </c>
      <c r="F6" s="19"/>
      <c r="G6" s="17" t="s">
        <v>116</v>
      </c>
      <c r="H6" s="17"/>
      <c r="I6" s="17" t="s">
        <v>116</v>
      </c>
      <c r="J6" s="18">
        <v>0.1</v>
      </c>
      <c r="K6" s="19"/>
      <c r="L6" s="17" t="s">
        <v>116</v>
      </c>
    </row>
    <row r="7" spans="1:12" s="16" customFormat="1" x14ac:dyDescent="0.25">
      <c r="A7" s="160"/>
      <c r="B7" s="162"/>
      <c r="C7" s="12" t="s">
        <v>12</v>
      </c>
      <c r="D7" s="12" t="s">
        <v>12</v>
      </c>
      <c r="E7" s="13" t="s">
        <v>12</v>
      </c>
      <c r="F7" s="14" t="s">
        <v>12</v>
      </c>
      <c r="G7" s="14" t="s">
        <v>12</v>
      </c>
      <c r="H7" s="20" t="s">
        <v>12</v>
      </c>
      <c r="I7" s="20" t="s">
        <v>12</v>
      </c>
      <c r="J7" s="13" t="s">
        <v>12</v>
      </c>
      <c r="K7" s="14" t="s">
        <v>12</v>
      </c>
      <c r="L7" s="14" t="s">
        <v>12</v>
      </c>
    </row>
    <row r="8" spans="1:12" ht="15.75" customHeight="1" x14ac:dyDescent="0.25">
      <c r="A8" s="21" t="s">
        <v>13</v>
      </c>
      <c r="B8" s="22" t="s">
        <v>14</v>
      </c>
      <c r="C8" s="23">
        <v>3739.23</v>
      </c>
      <c r="D8" s="23">
        <v>4066.7200000000003</v>
      </c>
      <c r="E8" s="24">
        <v>4546.68</v>
      </c>
      <c r="F8" s="25">
        <v>4740</v>
      </c>
      <c r="G8" s="26">
        <v>4987.43</v>
      </c>
      <c r="H8" s="27">
        <v>3739.23</v>
      </c>
      <c r="I8" s="27">
        <v>4066.7200000000003</v>
      </c>
      <c r="J8" s="28">
        <v>4546.68</v>
      </c>
      <c r="K8" s="29">
        <v>4740</v>
      </c>
      <c r="L8" s="26">
        <v>4987.43</v>
      </c>
    </row>
    <row r="9" spans="1:12" ht="15.75" customHeight="1" x14ac:dyDescent="0.25">
      <c r="A9" s="21" t="s">
        <v>15</v>
      </c>
      <c r="B9" s="22" t="s">
        <v>16</v>
      </c>
      <c r="C9" s="30" t="s">
        <v>17</v>
      </c>
      <c r="D9" s="30" t="s">
        <v>17</v>
      </c>
      <c r="E9" s="31" t="s">
        <v>17</v>
      </c>
      <c r="F9" s="32" t="s">
        <v>17</v>
      </c>
      <c r="G9" s="33" t="s">
        <v>17</v>
      </c>
      <c r="H9" s="34">
        <v>1213.5675225081191</v>
      </c>
      <c r="I9" s="34">
        <v>1213.5675225081191</v>
      </c>
      <c r="J9" s="31">
        <v>1092.21</v>
      </c>
      <c r="K9" s="32">
        <v>1754.4276765959401</v>
      </c>
      <c r="L9" s="33">
        <v>1614.07</v>
      </c>
    </row>
    <row r="10" spans="1:12" ht="15.75" customHeight="1" x14ac:dyDescent="0.25">
      <c r="A10" s="21" t="s">
        <v>18</v>
      </c>
      <c r="B10" s="22" t="s">
        <v>19</v>
      </c>
      <c r="C10" s="30" t="s">
        <v>20</v>
      </c>
      <c r="D10" s="30" t="s">
        <v>20</v>
      </c>
      <c r="E10" s="28" t="s">
        <v>20</v>
      </c>
      <c r="F10" s="28" t="s">
        <v>20</v>
      </c>
      <c r="G10" s="33" t="s">
        <v>20</v>
      </c>
      <c r="H10" s="34" t="s">
        <v>20</v>
      </c>
      <c r="I10" s="34" t="s">
        <v>20</v>
      </c>
      <c r="J10" s="28" t="s">
        <v>20</v>
      </c>
      <c r="K10" s="29" t="s">
        <v>20</v>
      </c>
      <c r="L10" s="33" t="s">
        <v>20</v>
      </c>
    </row>
    <row r="11" spans="1:12" ht="15.75" customHeight="1" x14ac:dyDescent="0.25">
      <c r="A11" s="21" t="s">
        <v>21</v>
      </c>
      <c r="B11" s="22" t="s">
        <v>22</v>
      </c>
      <c r="C11" s="35">
        <v>18.582266130890762</v>
      </c>
      <c r="D11" s="28">
        <v>18.582266130890762</v>
      </c>
      <c r="E11" s="28">
        <v>18.582266130890762</v>
      </c>
      <c r="F11" s="29">
        <v>18.582266130890762</v>
      </c>
      <c r="G11" s="26">
        <v>18.582266130890762</v>
      </c>
      <c r="H11" s="27">
        <v>18.582266130890762</v>
      </c>
      <c r="I11" s="28">
        <v>18.582266130890762</v>
      </c>
      <c r="J11" s="28">
        <v>18.582266130890762</v>
      </c>
      <c r="K11" s="29">
        <v>18.582266130890762</v>
      </c>
      <c r="L11" s="26">
        <v>18.582266130890762</v>
      </c>
    </row>
    <row r="12" spans="1:12" ht="15.75" customHeight="1" x14ac:dyDescent="0.25">
      <c r="A12" s="21" t="s">
        <v>23</v>
      </c>
      <c r="B12" s="22" t="s">
        <v>24</v>
      </c>
      <c r="C12" s="35">
        <v>7.2405999999999997</v>
      </c>
      <c r="D12" s="28">
        <v>7.2405999999999997</v>
      </c>
      <c r="E12" s="28">
        <v>7.2405999999999997</v>
      </c>
      <c r="F12" s="29">
        <v>7.2405999999999997</v>
      </c>
      <c r="G12" s="26">
        <v>7.2405999999999997</v>
      </c>
      <c r="H12" s="27">
        <v>7.2405999999999997</v>
      </c>
      <c r="I12" s="28">
        <v>7.2405999999999997</v>
      </c>
      <c r="J12" s="28">
        <v>7.2405999999999997</v>
      </c>
      <c r="K12" s="29">
        <v>7.2405999999999997</v>
      </c>
      <c r="L12" s="26">
        <v>7.2405999999999997</v>
      </c>
    </row>
    <row r="13" spans="1:12" ht="15.75" customHeight="1" x14ac:dyDescent="0.25">
      <c r="A13" s="21"/>
      <c r="B13" s="22" t="s">
        <v>25</v>
      </c>
      <c r="C13" s="35">
        <v>71.510000000000005</v>
      </c>
      <c r="D13" s="28">
        <v>71.510000000000005</v>
      </c>
      <c r="E13" s="28">
        <v>71.510000000000005</v>
      </c>
      <c r="F13" s="29">
        <v>71.510000000000005</v>
      </c>
      <c r="G13" s="26">
        <v>71.510000000000005</v>
      </c>
      <c r="H13" s="27">
        <v>71.510000000000005</v>
      </c>
      <c r="I13" s="28">
        <v>71.510000000000005</v>
      </c>
      <c r="J13" s="28">
        <v>71.510000000000005</v>
      </c>
      <c r="K13" s="29">
        <v>71.510000000000005</v>
      </c>
      <c r="L13" s="26">
        <v>71.510000000000005</v>
      </c>
    </row>
    <row r="14" spans="1:12" ht="15.75" customHeight="1" x14ac:dyDescent="0.25">
      <c r="A14" s="36" t="s">
        <v>26</v>
      </c>
      <c r="B14" s="37" t="s">
        <v>27</v>
      </c>
      <c r="C14" s="38">
        <v>3836.5628661308911</v>
      </c>
      <c r="D14" s="38">
        <v>4164.0528661308908</v>
      </c>
      <c r="E14" s="38">
        <v>4644.0128661308918</v>
      </c>
      <c r="F14" s="38">
        <v>4837.3328661308915</v>
      </c>
      <c r="G14" s="39">
        <v>5084.7628661308918</v>
      </c>
      <c r="H14" s="40">
        <v>5050.1303886390106</v>
      </c>
      <c r="I14" s="38">
        <v>5377.6203886390103</v>
      </c>
      <c r="J14" s="38">
        <v>5736.2228661308918</v>
      </c>
      <c r="K14" s="41">
        <v>6591.7605427268318</v>
      </c>
      <c r="L14" s="39">
        <v>6698.8328661308915</v>
      </c>
    </row>
    <row r="15" spans="1:12" ht="15.75" customHeight="1" x14ac:dyDescent="0.25">
      <c r="A15" s="21" t="s">
        <v>28</v>
      </c>
      <c r="B15" s="22" t="s">
        <v>29</v>
      </c>
      <c r="C15" s="35" t="s">
        <v>30</v>
      </c>
      <c r="D15" s="28" t="s">
        <v>30</v>
      </c>
      <c r="E15" s="28" t="s">
        <v>30</v>
      </c>
      <c r="F15" s="29" t="s">
        <v>30</v>
      </c>
      <c r="G15" s="26" t="s">
        <v>31</v>
      </c>
      <c r="H15" s="27" t="s">
        <v>30</v>
      </c>
      <c r="I15" s="28" t="s">
        <v>30</v>
      </c>
      <c r="J15" s="28" t="s">
        <v>30</v>
      </c>
      <c r="K15" s="29" t="s">
        <v>31</v>
      </c>
      <c r="L15" s="26" t="s">
        <v>31</v>
      </c>
    </row>
    <row r="16" spans="1:12" ht="15.75" customHeight="1" x14ac:dyDescent="0.25">
      <c r="A16" s="21" t="s">
        <v>32</v>
      </c>
      <c r="B16" s="42" t="s">
        <v>33</v>
      </c>
      <c r="C16" s="43" t="s">
        <v>34</v>
      </c>
      <c r="D16" s="24" t="s">
        <v>34</v>
      </c>
      <c r="E16" s="24" t="s">
        <v>34</v>
      </c>
      <c r="F16" s="25" t="s">
        <v>34</v>
      </c>
      <c r="G16" s="33" t="s">
        <v>34</v>
      </c>
      <c r="H16" s="43" t="s">
        <v>34</v>
      </c>
      <c r="I16" s="24" t="s">
        <v>34</v>
      </c>
      <c r="J16" s="24" t="s">
        <v>34</v>
      </c>
      <c r="K16" s="24" t="s">
        <v>34</v>
      </c>
      <c r="L16" s="33" t="s">
        <v>34</v>
      </c>
    </row>
    <row r="17" spans="1:14" ht="15.75" customHeight="1" x14ac:dyDescent="0.25">
      <c r="A17" s="36" t="s">
        <v>35</v>
      </c>
      <c r="B17" s="37" t="s">
        <v>36</v>
      </c>
      <c r="C17" s="44">
        <v>3836.5628661308911</v>
      </c>
      <c r="D17" s="45">
        <v>4164.0528661308908</v>
      </c>
      <c r="E17" s="45">
        <v>4644.0128661308918</v>
      </c>
      <c r="F17" s="45">
        <v>4837.3328661308915</v>
      </c>
      <c r="G17" s="39">
        <v>5084.7628661308918</v>
      </c>
      <c r="H17" s="40">
        <v>5050.1303886390106</v>
      </c>
      <c r="I17" s="45">
        <v>5377.6203886390103</v>
      </c>
      <c r="J17" s="45">
        <v>5736.2228661308918</v>
      </c>
      <c r="K17" s="46">
        <v>6591.7605427268318</v>
      </c>
      <c r="L17" s="39">
        <v>6698.8328661308915</v>
      </c>
    </row>
    <row r="18" spans="1:14" ht="15.75" customHeight="1" x14ac:dyDescent="0.25">
      <c r="A18" s="21" t="s">
        <v>37</v>
      </c>
      <c r="B18" s="22" t="s">
        <v>38</v>
      </c>
      <c r="C18" s="35" t="s">
        <v>30</v>
      </c>
      <c r="D18" s="28" t="s">
        <v>30</v>
      </c>
      <c r="E18" s="28" t="s">
        <v>30</v>
      </c>
      <c r="F18" s="29" t="s">
        <v>30</v>
      </c>
      <c r="G18" s="26" t="s">
        <v>31</v>
      </c>
      <c r="H18" s="27" t="s">
        <v>30</v>
      </c>
      <c r="I18" s="28" t="s">
        <v>30</v>
      </c>
      <c r="J18" s="28" t="s">
        <v>30</v>
      </c>
      <c r="K18" s="29" t="s">
        <v>31</v>
      </c>
      <c r="L18" s="26" t="s">
        <v>31</v>
      </c>
    </row>
    <row r="19" spans="1:14" ht="15.75" customHeight="1" x14ac:dyDescent="0.25">
      <c r="A19" s="21" t="s">
        <v>39</v>
      </c>
      <c r="B19" s="47" t="s">
        <v>40</v>
      </c>
      <c r="C19" s="48" t="s">
        <v>41</v>
      </c>
      <c r="D19" s="28" t="s">
        <v>41</v>
      </c>
      <c r="E19" s="28" t="s">
        <v>42</v>
      </c>
      <c r="F19" s="29" t="s">
        <v>41</v>
      </c>
      <c r="G19" s="26" t="s">
        <v>41</v>
      </c>
      <c r="H19" s="27" t="s">
        <v>41</v>
      </c>
      <c r="I19" s="28" t="s">
        <v>41</v>
      </c>
      <c r="J19" s="28" t="s">
        <v>42</v>
      </c>
      <c r="K19" s="29" t="s">
        <v>41</v>
      </c>
      <c r="L19" s="26" t="s">
        <v>41</v>
      </c>
    </row>
    <row r="20" spans="1:14" ht="15.75" customHeight="1" x14ac:dyDescent="0.25">
      <c r="A20" s="21" t="s">
        <v>43</v>
      </c>
      <c r="B20" s="47" t="s">
        <v>44</v>
      </c>
      <c r="C20" s="48" t="s">
        <v>45</v>
      </c>
      <c r="D20" s="28" t="s">
        <v>45</v>
      </c>
      <c r="E20" s="28" t="s">
        <v>45</v>
      </c>
      <c r="F20" s="29" t="s">
        <v>45</v>
      </c>
      <c r="G20" s="26" t="s">
        <v>45</v>
      </c>
      <c r="H20" s="27" t="s">
        <v>45</v>
      </c>
      <c r="I20" s="28" t="s">
        <v>45</v>
      </c>
      <c r="J20" s="28" t="s">
        <v>45</v>
      </c>
      <c r="K20" s="29" t="s">
        <v>45</v>
      </c>
      <c r="L20" s="26" t="s">
        <v>45</v>
      </c>
    </row>
    <row r="21" spans="1:14" ht="27.75" customHeight="1" thickBot="1" x14ac:dyDescent="0.3">
      <c r="A21" s="49" t="s">
        <v>46</v>
      </c>
      <c r="B21" s="50" t="s">
        <v>47</v>
      </c>
      <c r="C21" s="51"/>
      <c r="D21" s="52"/>
      <c r="E21" s="52"/>
      <c r="F21" s="53"/>
      <c r="G21" s="54"/>
      <c r="H21" s="55"/>
      <c r="I21" s="52"/>
      <c r="J21" s="52"/>
      <c r="K21" s="53"/>
      <c r="L21" s="54"/>
    </row>
    <row r="22" spans="1:14" s="59" customFormat="1" ht="13.5" thickTop="1" x14ac:dyDescent="0.25">
      <c r="A22" s="56"/>
      <c r="B22" s="57"/>
      <c r="C22" s="57"/>
      <c r="D22" s="58"/>
      <c r="E22" s="58"/>
      <c r="F22" s="58"/>
      <c r="G22" s="58"/>
      <c r="H22" s="58"/>
      <c r="I22" s="58"/>
      <c r="J22" s="58"/>
      <c r="K22" s="58"/>
      <c r="L22" s="58"/>
    </row>
    <row r="23" spans="1:14" x14ac:dyDescent="0.25">
      <c r="A23" s="60"/>
      <c r="B23" s="61" t="s">
        <v>48</v>
      </c>
      <c r="C23" s="61"/>
      <c r="D23" s="62"/>
      <c r="E23" s="62"/>
      <c r="F23" s="62"/>
      <c r="G23" s="62"/>
      <c r="H23" s="62"/>
      <c r="I23" s="62"/>
      <c r="J23" s="62"/>
      <c r="K23" s="62"/>
      <c r="L23" s="62"/>
      <c r="M23" s="3"/>
      <c r="N23" s="3"/>
    </row>
    <row r="24" spans="1:14" s="65" customFormat="1" ht="15" customHeight="1" x14ac:dyDescent="0.25">
      <c r="A24" s="63">
        <v>1</v>
      </c>
      <c r="B24" s="152" t="s">
        <v>49</v>
      </c>
      <c r="C24" s="152"/>
      <c r="D24" s="152"/>
      <c r="E24" s="152"/>
      <c r="F24" s="152"/>
      <c r="G24" s="152"/>
      <c r="H24" s="152"/>
      <c r="I24" s="152"/>
      <c r="J24" s="64"/>
      <c r="K24" s="64"/>
      <c r="L24" s="64"/>
    </row>
    <row r="25" spans="1:14" s="65" customFormat="1" ht="33.75" customHeight="1" x14ac:dyDescent="0.25">
      <c r="A25" s="63">
        <v>2</v>
      </c>
      <c r="B25" s="152" t="s">
        <v>50</v>
      </c>
      <c r="C25" s="152"/>
      <c r="D25" s="152"/>
      <c r="E25" s="152"/>
      <c r="F25" s="152"/>
      <c r="G25" s="152"/>
      <c r="H25" s="152"/>
      <c r="I25" s="152"/>
      <c r="J25" s="152"/>
      <c r="K25" s="152"/>
      <c r="L25" s="152"/>
    </row>
    <row r="26" spans="1:14" s="65" customFormat="1" ht="15" customHeight="1" x14ac:dyDescent="0.25">
      <c r="A26" s="66" t="s">
        <v>30</v>
      </c>
      <c r="B26" s="152" t="s">
        <v>51</v>
      </c>
      <c r="C26" s="152"/>
      <c r="D26" s="152"/>
      <c r="E26" s="152"/>
      <c r="F26" s="152"/>
      <c r="G26" s="152"/>
      <c r="H26" s="152"/>
      <c r="I26" s="152"/>
      <c r="J26" s="64"/>
      <c r="K26" s="64"/>
      <c r="L26" s="64"/>
    </row>
    <row r="27" spans="1:14" x14ac:dyDescent="0.25">
      <c r="A27" s="66" t="s">
        <v>20</v>
      </c>
      <c r="B27" s="152" t="s">
        <v>52</v>
      </c>
      <c r="C27" s="152"/>
      <c r="D27" s="152"/>
      <c r="E27" s="152"/>
      <c r="F27" s="152"/>
      <c r="G27" s="152"/>
      <c r="H27" s="152"/>
      <c r="I27" s="152"/>
      <c r="J27" s="152"/>
      <c r="K27" s="152"/>
      <c r="L27" s="152"/>
      <c r="M27" s="3"/>
      <c r="N27" s="3"/>
    </row>
    <row r="28" spans="1:14" ht="12.75" customHeight="1" x14ac:dyDescent="0.25">
      <c r="A28" s="66" t="s">
        <v>31</v>
      </c>
      <c r="B28" s="152" t="s">
        <v>53</v>
      </c>
      <c r="C28" s="152"/>
      <c r="D28" s="152"/>
      <c r="E28" s="152"/>
      <c r="F28" s="152"/>
      <c r="G28" s="152"/>
      <c r="H28" s="152"/>
      <c r="I28" s="152"/>
      <c r="J28" s="152"/>
      <c r="K28" s="152"/>
      <c r="L28" s="152"/>
      <c r="M28" s="3"/>
      <c r="N28" s="3"/>
    </row>
    <row r="29" spans="1:14" ht="19.5" customHeight="1" x14ac:dyDescent="0.25">
      <c r="A29" s="66" t="s">
        <v>34</v>
      </c>
      <c r="B29" s="152" t="s">
        <v>54</v>
      </c>
      <c r="C29" s="152"/>
      <c r="D29" s="152"/>
      <c r="E29" s="152"/>
      <c r="F29" s="152"/>
      <c r="G29" s="152"/>
      <c r="H29" s="152"/>
      <c r="I29" s="152"/>
      <c r="J29" s="152"/>
      <c r="K29" s="152"/>
      <c r="L29" s="152"/>
      <c r="M29" s="3"/>
      <c r="N29" s="3"/>
    </row>
    <row r="30" spans="1:14" ht="12.75" customHeight="1" x14ac:dyDescent="0.25">
      <c r="A30" s="66" t="s">
        <v>41</v>
      </c>
      <c r="B30" s="152" t="s">
        <v>55</v>
      </c>
      <c r="C30" s="152"/>
      <c r="D30" s="152"/>
      <c r="E30" s="152"/>
      <c r="F30" s="152"/>
      <c r="G30" s="152"/>
      <c r="H30" s="152"/>
      <c r="I30" s="152"/>
      <c r="J30" s="67"/>
      <c r="K30" s="67"/>
      <c r="L30" s="67"/>
      <c r="M30" s="3"/>
      <c r="N30" s="3"/>
    </row>
    <row r="31" spans="1:14" x14ac:dyDescent="0.25">
      <c r="A31" s="66" t="s">
        <v>45</v>
      </c>
      <c r="B31" s="152" t="s">
        <v>56</v>
      </c>
      <c r="C31" s="152"/>
      <c r="D31" s="152"/>
      <c r="E31" s="152"/>
      <c r="F31" s="152"/>
      <c r="G31" s="152"/>
      <c r="H31" s="152"/>
      <c r="I31" s="152"/>
      <c r="J31" s="152"/>
      <c r="K31" s="152"/>
      <c r="L31" s="152"/>
      <c r="M31" s="3"/>
      <c r="N31" s="3"/>
    </row>
    <row r="32" spans="1:14" x14ac:dyDescent="0.25">
      <c r="B32" s="68" t="s">
        <v>57</v>
      </c>
    </row>
    <row r="34" spans="1:12" s="7" customFormat="1" ht="13.5" thickBot="1" x14ac:dyDescent="0.3">
      <c r="A34" s="5"/>
      <c r="B34" s="5"/>
      <c r="C34" s="5"/>
      <c r="D34" s="5"/>
      <c r="E34" s="5"/>
      <c r="F34" s="5"/>
      <c r="G34" s="6"/>
      <c r="H34" s="6"/>
      <c r="I34" s="6"/>
      <c r="J34" s="5"/>
      <c r="K34" s="5"/>
      <c r="L34" s="5"/>
    </row>
    <row r="35" spans="1:12" s="7" customFormat="1" ht="31.5" customHeight="1" thickTop="1" x14ac:dyDescent="0.25">
      <c r="A35" s="69"/>
      <c r="B35" s="9" t="s">
        <v>58</v>
      </c>
      <c r="C35" s="153" t="s">
        <v>59</v>
      </c>
      <c r="D35" s="154"/>
      <c r="E35" s="154"/>
      <c r="F35" s="154"/>
      <c r="G35" s="155"/>
      <c r="H35" s="153" t="s">
        <v>60</v>
      </c>
      <c r="I35" s="154"/>
      <c r="J35" s="154"/>
      <c r="K35" s="154"/>
      <c r="L35" s="155"/>
    </row>
    <row r="36" spans="1:12" s="7" customFormat="1" ht="30" customHeight="1" x14ac:dyDescent="0.25">
      <c r="A36" s="10"/>
      <c r="B36" s="11" t="s">
        <v>61</v>
      </c>
      <c r="C36" s="156"/>
      <c r="D36" s="157"/>
      <c r="E36" s="157"/>
      <c r="F36" s="157"/>
      <c r="G36" s="158"/>
      <c r="H36" s="156"/>
      <c r="I36" s="157"/>
      <c r="J36" s="157"/>
      <c r="K36" s="157"/>
      <c r="L36" s="158"/>
    </row>
    <row r="37" spans="1:12" s="16" customFormat="1" ht="31.5" customHeight="1" x14ac:dyDescent="0.25">
      <c r="A37" s="159" t="s">
        <v>7</v>
      </c>
      <c r="B37" s="161" t="s">
        <v>8</v>
      </c>
      <c r="C37" s="12" t="s">
        <v>9</v>
      </c>
      <c r="D37" s="12" t="s">
        <v>9</v>
      </c>
      <c r="E37" s="13" t="s">
        <v>10</v>
      </c>
      <c r="F37" s="14" t="s">
        <v>11</v>
      </c>
      <c r="G37" s="14" t="s">
        <v>11</v>
      </c>
      <c r="H37" s="15" t="s">
        <v>9</v>
      </c>
      <c r="I37" s="15" t="s">
        <v>9</v>
      </c>
      <c r="J37" s="13" t="s">
        <v>10</v>
      </c>
      <c r="K37" s="14" t="s">
        <v>11</v>
      </c>
      <c r="L37" s="14" t="s">
        <v>11</v>
      </c>
    </row>
    <row r="38" spans="1:12" s="16" customFormat="1" x14ac:dyDescent="0.25">
      <c r="A38" s="159"/>
      <c r="B38" s="161"/>
      <c r="C38" s="14"/>
      <c r="D38" s="17">
        <v>0.08</v>
      </c>
      <c r="E38" s="18">
        <v>0.1</v>
      </c>
      <c r="F38" s="19"/>
      <c r="G38" s="17" t="s">
        <v>116</v>
      </c>
      <c r="H38" s="17"/>
      <c r="I38" s="17" t="s">
        <v>116</v>
      </c>
      <c r="J38" s="18">
        <v>0.1</v>
      </c>
      <c r="K38" s="19"/>
      <c r="L38" s="17" t="s">
        <v>116</v>
      </c>
    </row>
    <row r="39" spans="1:12" s="16" customFormat="1" x14ac:dyDescent="0.25">
      <c r="A39" s="160"/>
      <c r="B39" s="162"/>
      <c r="C39" s="12" t="s">
        <v>12</v>
      </c>
      <c r="D39" s="12" t="s">
        <v>12</v>
      </c>
      <c r="E39" s="13" t="s">
        <v>12</v>
      </c>
      <c r="F39" s="14" t="s">
        <v>12</v>
      </c>
      <c r="G39" s="14" t="s">
        <v>12</v>
      </c>
      <c r="H39" s="20" t="s">
        <v>12</v>
      </c>
      <c r="I39" s="20" t="s">
        <v>12</v>
      </c>
      <c r="J39" s="13" t="s">
        <v>12</v>
      </c>
      <c r="K39" s="14" t="s">
        <v>12</v>
      </c>
      <c r="L39" s="14" t="s">
        <v>12</v>
      </c>
    </row>
    <row r="40" spans="1:12" ht="14.25" customHeight="1" x14ac:dyDescent="0.25">
      <c r="A40" s="21" t="s">
        <v>13</v>
      </c>
      <c r="B40" s="22" t="s">
        <v>14</v>
      </c>
      <c r="C40" s="23">
        <v>3739.23</v>
      </c>
      <c r="D40" s="28">
        <v>4066.7200000000003</v>
      </c>
      <c r="E40" s="28">
        <v>4546.68</v>
      </c>
      <c r="F40" s="29">
        <v>4740</v>
      </c>
      <c r="G40" s="26">
        <v>4987.43</v>
      </c>
      <c r="H40" s="27">
        <v>3739.23</v>
      </c>
      <c r="I40" s="70">
        <v>4066.7200000000003</v>
      </c>
      <c r="J40" s="28">
        <v>4546.68</v>
      </c>
      <c r="K40" s="29">
        <v>4740</v>
      </c>
      <c r="L40" s="26">
        <v>4987.43</v>
      </c>
    </row>
    <row r="41" spans="1:12" ht="14.25" customHeight="1" x14ac:dyDescent="0.25">
      <c r="A41" s="21" t="s">
        <v>15</v>
      </c>
      <c r="B41" s="22" t="s">
        <v>16</v>
      </c>
      <c r="C41" s="30" t="s">
        <v>17</v>
      </c>
      <c r="D41" s="31" t="s">
        <v>17</v>
      </c>
      <c r="E41" s="31" t="s">
        <v>17</v>
      </c>
      <c r="F41" s="32" t="s">
        <v>17</v>
      </c>
      <c r="G41" s="33" t="s">
        <v>17</v>
      </c>
      <c r="H41" s="27">
        <v>1213.5675225081191</v>
      </c>
      <c r="I41" s="71">
        <v>1116.4821207074697</v>
      </c>
      <c r="J41" s="31">
        <v>1092.21</v>
      </c>
      <c r="K41" s="32">
        <v>1754.4276765959401</v>
      </c>
      <c r="L41" s="26">
        <v>1614.07</v>
      </c>
    </row>
    <row r="42" spans="1:12" ht="14.25" customHeight="1" x14ac:dyDescent="0.25">
      <c r="A42" s="21" t="s">
        <v>18</v>
      </c>
      <c r="B42" s="22" t="s">
        <v>19</v>
      </c>
      <c r="C42" s="30" t="s">
        <v>62</v>
      </c>
      <c r="D42" s="24" t="s">
        <v>62</v>
      </c>
      <c r="E42" s="24" t="s">
        <v>62</v>
      </c>
      <c r="F42" s="25" t="s">
        <v>62</v>
      </c>
      <c r="G42" s="33" t="s">
        <v>62</v>
      </c>
      <c r="H42" s="34" t="s">
        <v>62</v>
      </c>
      <c r="I42" s="72" t="s">
        <v>62</v>
      </c>
      <c r="J42" s="24" t="s">
        <v>62</v>
      </c>
      <c r="K42" s="25" t="s">
        <v>62</v>
      </c>
      <c r="L42" s="33" t="s">
        <v>62</v>
      </c>
    </row>
    <row r="43" spans="1:12" ht="14.25" customHeight="1" x14ac:dyDescent="0.25">
      <c r="A43" s="21" t="s">
        <v>21</v>
      </c>
      <c r="B43" s="22" t="s">
        <v>22</v>
      </c>
      <c r="C43" s="35">
        <v>18.582266130890762</v>
      </c>
      <c r="D43" s="28">
        <v>18.582266130890762</v>
      </c>
      <c r="E43" s="28">
        <v>18.582266130890762</v>
      </c>
      <c r="F43" s="29">
        <v>18.582266130890762</v>
      </c>
      <c r="G43" s="26">
        <v>18.582266130890762</v>
      </c>
      <c r="H43" s="27">
        <v>18.582266130890762</v>
      </c>
      <c r="I43" s="70">
        <v>18.582266130890762</v>
      </c>
      <c r="J43" s="28">
        <v>18.582266130890762</v>
      </c>
      <c r="K43" s="29">
        <v>18.582266130890762</v>
      </c>
      <c r="L43" s="26">
        <v>18.582266130890762</v>
      </c>
    </row>
    <row r="44" spans="1:12" ht="14.25" customHeight="1" x14ac:dyDescent="0.25">
      <c r="A44" s="21" t="s">
        <v>23</v>
      </c>
      <c r="B44" s="22" t="s">
        <v>24</v>
      </c>
      <c r="C44" s="35">
        <v>7.2405999999999997</v>
      </c>
      <c r="D44" s="28">
        <v>7.2405999999999997</v>
      </c>
      <c r="E44" s="28">
        <v>7.2405999999999997</v>
      </c>
      <c r="F44" s="29">
        <v>7.2405999999999997</v>
      </c>
      <c r="G44" s="26">
        <v>7.2405999999999997</v>
      </c>
      <c r="H44" s="27">
        <v>7.2405999999999997</v>
      </c>
      <c r="I44" s="70">
        <v>7.2405999999999997</v>
      </c>
      <c r="J44" s="28">
        <v>7.2405999999999997</v>
      </c>
      <c r="K44" s="29">
        <v>7.2405999999999997</v>
      </c>
      <c r="L44" s="26">
        <v>7.2405999999999997</v>
      </c>
    </row>
    <row r="45" spans="1:12" ht="14.25" customHeight="1" x14ac:dyDescent="0.25">
      <c r="A45" s="21"/>
      <c r="B45" s="22" t="s">
        <v>25</v>
      </c>
      <c r="C45" s="35">
        <v>71.510000000000005</v>
      </c>
      <c r="D45" s="28">
        <v>71.510000000000005</v>
      </c>
      <c r="E45" s="28">
        <v>71.510000000000005</v>
      </c>
      <c r="F45" s="29">
        <v>71.510000000000005</v>
      </c>
      <c r="G45" s="26">
        <v>71.510000000000005</v>
      </c>
      <c r="H45" s="27">
        <v>71.510000000000005</v>
      </c>
      <c r="I45" s="70">
        <v>71.510000000000005</v>
      </c>
      <c r="J45" s="28">
        <v>71.510000000000005</v>
      </c>
      <c r="K45" s="29">
        <v>71.510000000000005</v>
      </c>
      <c r="L45" s="26">
        <v>71.510000000000005</v>
      </c>
    </row>
    <row r="46" spans="1:12" ht="14.25" customHeight="1" x14ac:dyDescent="0.25">
      <c r="A46" s="36" t="s">
        <v>26</v>
      </c>
      <c r="B46" s="37" t="s">
        <v>27</v>
      </c>
      <c r="C46" s="73">
        <v>3836.5628661308911</v>
      </c>
      <c r="D46" s="45">
        <v>4164.0528661308908</v>
      </c>
      <c r="E46" s="45">
        <v>4644.0128661308918</v>
      </c>
      <c r="F46" s="46">
        <v>4837.3328661308915</v>
      </c>
      <c r="G46" s="39">
        <v>5084.7628661308918</v>
      </c>
      <c r="H46" s="40">
        <v>5050.1303886390106</v>
      </c>
      <c r="I46" s="74">
        <v>5280.5349868383619</v>
      </c>
      <c r="J46" s="45">
        <v>5736.2228661308918</v>
      </c>
      <c r="K46" s="46">
        <v>6591.7605427268318</v>
      </c>
      <c r="L46" s="39">
        <v>6698.8328661308915</v>
      </c>
    </row>
    <row r="47" spans="1:12" ht="14.25" customHeight="1" x14ac:dyDescent="0.25">
      <c r="A47" s="21" t="s">
        <v>28</v>
      </c>
      <c r="B47" s="22" t="s">
        <v>29</v>
      </c>
      <c r="C47" s="30" t="s">
        <v>30</v>
      </c>
      <c r="D47" s="28" t="s">
        <v>30</v>
      </c>
      <c r="E47" s="28" t="s">
        <v>30</v>
      </c>
      <c r="F47" s="29" t="s">
        <v>30</v>
      </c>
      <c r="G47" s="26" t="s">
        <v>30</v>
      </c>
      <c r="H47" s="27" t="s">
        <v>30</v>
      </c>
      <c r="I47" s="70" t="s">
        <v>30</v>
      </c>
      <c r="J47" s="28" t="s">
        <v>30</v>
      </c>
      <c r="K47" s="29" t="s">
        <v>30</v>
      </c>
      <c r="L47" s="26" t="s">
        <v>30</v>
      </c>
    </row>
    <row r="48" spans="1:12" ht="14.25" customHeight="1" x14ac:dyDescent="0.25">
      <c r="A48" s="21" t="s">
        <v>63</v>
      </c>
      <c r="B48" s="22" t="s">
        <v>64</v>
      </c>
      <c r="C48" s="30" t="s">
        <v>31</v>
      </c>
      <c r="D48" s="24" t="s">
        <v>31</v>
      </c>
      <c r="E48" s="24" t="s">
        <v>31</v>
      </c>
      <c r="F48" s="25" t="s">
        <v>31</v>
      </c>
      <c r="G48" s="33" t="s">
        <v>31</v>
      </c>
      <c r="H48" s="34" t="s">
        <v>31</v>
      </c>
      <c r="I48" s="72" t="s">
        <v>31</v>
      </c>
      <c r="J48" s="24" t="s">
        <v>31</v>
      </c>
      <c r="K48" s="25" t="s">
        <v>31</v>
      </c>
      <c r="L48" s="33" t="s">
        <v>31</v>
      </c>
    </row>
    <row r="49" spans="1:12" ht="14.25" customHeight="1" x14ac:dyDescent="0.25">
      <c r="A49" s="21" t="s">
        <v>32</v>
      </c>
      <c r="B49" s="22" t="s">
        <v>33</v>
      </c>
      <c r="C49" s="30" t="s">
        <v>34</v>
      </c>
      <c r="D49" s="28" t="s">
        <v>34</v>
      </c>
      <c r="E49" s="28" t="s">
        <v>34</v>
      </c>
      <c r="F49" s="29" t="s">
        <v>34</v>
      </c>
      <c r="G49" s="26" t="s">
        <v>34</v>
      </c>
      <c r="H49" s="27" t="s">
        <v>34</v>
      </c>
      <c r="I49" s="70" t="s">
        <v>34</v>
      </c>
      <c r="J49" s="28" t="s">
        <v>34</v>
      </c>
      <c r="K49" s="29" t="s">
        <v>34</v>
      </c>
      <c r="L49" s="26" t="s">
        <v>34</v>
      </c>
    </row>
    <row r="50" spans="1:12" ht="14.25" customHeight="1" x14ac:dyDescent="0.25">
      <c r="A50" s="36" t="s">
        <v>35</v>
      </c>
      <c r="B50" s="37" t="s">
        <v>36</v>
      </c>
      <c r="C50" s="45">
        <v>3836.5628661308911</v>
      </c>
      <c r="D50" s="45">
        <v>4164.0528661308908</v>
      </c>
      <c r="E50" s="45">
        <v>4644.0128661308918</v>
      </c>
      <c r="F50" s="46">
        <v>4837.3328661308915</v>
      </c>
      <c r="G50" s="39">
        <v>5084.7628661308918</v>
      </c>
      <c r="H50" s="40">
        <v>5050.1303886390106</v>
      </c>
      <c r="I50" s="74">
        <v>5280.5349868383619</v>
      </c>
      <c r="J50" s="45">
        <v>5736.2228661308918</v>
      </c>
      <c r="K50" s="46">
        <v>6591.7605427268318</v>
      </c>
      <c r="L50" s="39">
        <v>6698.8328661308915</v>
      </c>
    </row>
    <row r="51" spans="1:12" ht="14.25" customHeight="1" x14ac:dyDescent="0.25">
      <c r="A51" s="21" t="s">
        <v>37</v>
      </c>
      <c r="B51" s="22" t="s">
        <v>38</v>
      </c>
      <c r="C51" s="30" t="s">
        <v>30</v>
      </c>
      <c r="D51" s="28" t="s">
        <v>30</v>
      </c>
      <c r="E51" s="28" t="s">
        <v>30</v>
      </c>
      <c r="F51" s="29" t="s">
        <v>30</v>
      </c>
      <c r="G51" s="26" t="s">
        <v>30</v>
      </c>
      <c r="H51" s="27" t="s">
        <v>30</v>
      </c>
      <c r="I51" s="70" t="s">
        <v>30</v>
      </c>
      <c r="J51" s="28" t="s">
        <v>30</v>
      </c>
      <c r="K51" s="29" t="s">
        <v>30</v>
      </c>
      <c r="L51" s="26" t="s">
        <v>30</v>
      </c>
    </row>
    <row r="52" spans="1:12" ht="14.25" customHeight="1" x14ac:dyDescent="0.25">
      <c r="A52" s="21" t="s">
        <v>39</v>
      </c>
      <c r="B52" s="47" t="s">
        <v>40</v>
      </c>
      <c r="C52" s="27" t="s">
        <v>41</v>
      </c>
      <c r="D52" s="24" t="s">
        <v>41</v>
      </c>
      <c r="E52" s="24" t="s">
        <v>42</v>
      </c>
      <c r="F52" s="25" t="s">
        <v>41</v>
      </c>
      <c r="G52" s="26" t="s">
        <v>41</v>
      </c>
      <c r="H52" s="27" t="s">
        <v>41</v>
      </c>
      <c r="I52" s="72" t="s">
        <v>41</v>
      </c>
      <c r="J52" s="24" t="s">
        <v>42</v>
      </c>
      <c r="K52" s="25" t="s">
        <v>41</v>
      </c>
      <c r="L52" s="26" t="s">
        <v>41</v>
      </c>
    </row>
    <row r="53" spans="1:12" ht="14.25" customHeight="1" x14ac:dyDescent="0.25">
      <c r="A53" s="21" t="s">
        <v>43</v>
      </c>
      <c r="B53" s="22" t="s">
        <v>65</v>
      </c>
      <c r="C53" s="30" t="s">
        <v>45</v>
      </c>
      <c r="D53" s="24" t="s">
        <v>45</v>
      </c>
      <c r="E53" s="24" t="s">
        <v>45</v>
      </c>
      <c r="F53" s="25" t="s">
        <v>45</v>
      </c>
      <c r="G53" s="33" t="s">
        <v>45</v>
      </c>
      <c r="H53" s="34" t="s">
        <v>45</v>
      </c>
      <c r="I53" s="72" t="s">
        <v>45</v>
      </c>
      <c r="J53" s="24" t="s">
        <v>45</v>
      </c>
      <c r="K53" s="25" t="s">
        <v>45</v>
      </c>
      <c r="L53" s="33" t="s">
        <v>45</v>
      </c>
    </row>
    <row r="54" spans="1:12" ht="14.25" customHeight="1" thickBot="1" x14ac:dyDescent="0.3">
      <c r="A54" s="49" t="s">
        <v>46</v>
      </c>
      <c r="B54" s="50" t="s">
        <v>47</v>
      </c>
      <c r="C54" s="75"/>
      <c r="D54" s="52"/>
      <c r="E54" s="52"/>
      <c r="F54" s="53"/>
      <c r="G54" s="54"/>
      <c r="H54" s="55"/>
      <c r="I54" s="76"/>
      <c r="J54" s="52"/>
      <c r="K54" s="53"/>
      <c r="L54" s="54"/>
    </row>
    <row r="55" spans="1:12" s="59" customFormat="1" ht="13.5" thickTop="1" x14ac:dyDescent="0.25">
      <c r="A55" s="56"/>
      <c r="B55" s="57"/>
      <c r="C55" s="57"/>
      <c r="D55" s="58"/>
      <c r="E55" s="58"/>
      <c r="F55" s="58"/>
      <c r="G55" s="58"/>
      <c r="H55" s="58"/>
      <c r="I55" s="58"/>
      <c r="J55" s="58"/>
      <c r="K55" s="58"/>
      <c r="L55" s="58"/>
    </row>
    <row r="56" spans="1:12" s="59" customFormat="1" x14ac:dyDescent="0.25">
      <c r="A56" s="60" t="s">
        <v>62</v>
      </c>
      <c r="B56" s="77" t="s">
        <v>66</v>
      </c>
      <c r="C56" s="77"/>
      <c r="D56" s="78"/>
      <c r="E56" s="78"/>
      <c r="F56" s="78"/>
      <c r="G56" s="78"/>
      <c r="H56" s="78"/>
      <c r="I56" s="78"/>
      <c r="J56" s="58"/>
      <c r="K56" s="58"/>
      <c r="L56" s="58"/>
    </row>
    <row r="57" spans="1:12" s="79" customFormat="1" ht="15" x14ac:dyDescent="0.25">
      <c r="A57" s="66"/>
      <c r="B57" s="152" t="s">
        <v>67</v>
      </c>
      <c r="C57" s="152"/>
      <c r="D57" s="152"/>
      <c r="E57" s="152"/>
      <c r="F57" s="152"/>
      <c r="G57" s="152"/>
      <c r="H57" s="152"/>
      <c r="I57" s="152"/>
    </row>
    <row r="58" spans="1:12" s="82" customFormat="1" ht="15" x14ac:dyDescent="0.25">
      <c r="A58" s="63">
        <v>1</v>
      </c>
      <c r="B58" s="152" t="s">
        <v>68</v>
      </c>
      <c r="C58" s="152"/>
      <c r="D58" s="152"/>
      <c r="E58" s="152"/>
      <c r="F58" s="152"/>
      <c r="G58" s="152"/>
      <c r="H58" s="80"/>
      <c r="I58" s="80"/>
      <c r="J58" s="81"/>
      <c r="K58" s="81"/>
      <c r="L58" s="81"/>
    </row>
    <row r="59" spans="1:12" s="65" customFormat="1" ht="15" customHeight="1" x14ac:dyDescent="0.25">
      <c r="A59" s="66" t="s">
        <v>30</v>
      </c>
      <c r="B59" s="152" t="s">
        <v>69</v>
      </c>
      <c r="C59" s="152"/>
      <c r="D59" s="152"/>
      <c r="E59" s="152"/>
      <c r="F59" s="152"/>
      <c r="G59" s="152"/>
      <c r="H59" s="152"/>
      <c r="I59" s="152"/>
    </row>
    <row r="60" spans="1:12" s="83" customFormat="1" ht="15" x14ac:dyDescent="0.25">
      <c r="A60" s="66" t="s">
        <v>20</v>
      </c>
      <c r="B60" s="152" t="s">
        <v>53</v>
      </c>
      <c r="C60" s="152"/>
      <c r="D60" s="152"/>
      <c r="E60" s="152"/>
      <c r="F60" s="152"/>
      <c r="G60" s="152"/>
      <c r="H60" s="152"/>
      <c r="I60" s="152"/>
    </row>
    <row r="61" spans="1:12" s="79" customFormat="1" ht="15" x14ac:dyDescent="0.25">
      <c r="A61" s="66" t="s">
        <v>31</v>
      </c>
      <c r="B61" s="152" t="s">
        <v>70</v>
      </c>
      <c r="C61" s="152"/>
      <c r="D61" s="152"/>
      <c r="E61" s="152"/>
      <c r="F61" s="152"/>
      <c r="G61" s="152"/>
      <c r="H61" s="152"/>
      <c r="I61" s="152"/>
    </row>
    <row r="62" spans="1:12" s="83" customFormat="1" ht="15" x14ac:dyDescent="0.25">
      <c r="A62" s="66" t="s">
        <v>34</v>
      </c>
      <c r="B62" s="152" t="s">
        <v>54</v>
      </c>
      <c r="C62" s="152"/>
      <c r="D62" s="152"/>
      <c r="E62" s="152"/>
      <c r="F62" s="152"/>
      <c r="G62" s="152"/>
      <c r="H62" s="152"/>
      <c r="I62" s="152"/>
    </row>
    <row r="63" spans="1:12" s="83" customFormat="1" ht="24" customHeight="1" x14ac:dyDescent="0.25">
      <c r="A63" s="66" t="s">
        <v>41</v>
      </c>
      <c r="B63" s="152" t="s">
        <v>55</v>
      </c>
      <c r="C63" s="152"/>
      <c r="D63" s="152"/>
      <c r="E63" s="152"/>
      <c r="F63" s="152"/>
      <c r="G63" s="152"/>
      <c r="H63" s="152"/>
      <c r="I63" s="152"/>
    </row>
    <row r="64" spans="1:12" s="79" customFormat="1" ht="15" x14ac:dyDescent="0.25">
      <c r="A64" s="66" t="s">
        <v>45</v>
      </c>
      <c r="B64" s="152" t="s">
        <v>71</v>
      </c>
      <c r="C64" s="152"/>
      <c r="D64" s="152"/>
      <c r="E64" s="152"/>
      <c r="F64" s="152"/>
      <c r="G64" s="152"/>
      <c r="H64" s="152"/>
      <c r="I64" s="152"/>
    </row>
    <row r="65" spans="1:12" x14ac:dyDescent="0.25">
      <c r="B65" s="84" t="s">
        <v>48</v>
      </c>
      <c r="C65" s="84"/>
    </row>
    <row r="66" spans="1:12" x14ac:dyDescent="0.25">
      <c r="B66" s="68" t="s">
        <v>57</v>
      </c>
    </row>
    <row r="67" spans="1:12" x14ac:dyDescent="0.25">
      <c r="B67" s="68"/>
    </row>
    <row r="68" spans="1:12" s="88" customFormat="1" ht="15.75" customHeight="1" x14ac:dyDescent="0.25">
      <c r="A68" s="85"/>
      <c r="B68" s="164" t="s">
        <v>72</v>
      </c>
      <c r="C68" s="164"/>
      <c r="D68" s="164"/>
      <c r="E68" s="164"/>
      <c r="F68" s="86"/>
      <c r="G68" s="87"/>
      <c r="H68" s="87"/>
      <c r="I68" s="87"/>
      <c r="J68" s="85"/>
      <c r="K68" s="85"/>
      <c r="L68" s="85"/>
    </row>
    <row r="69" spans="1:12" s="88" customFormat="1" ht="15.75" customHeight="1" x14ac:dyDescent="0.25">
      <c r="A69" s="85"/>
      <c r="B69" s="86"/>
      <c r="C69" s="86"/>
      <c r="D69" s="86"/>
      <c r="E69" s="86"/>
      <c r="F69" s="86"/>
      <c r="G69" s="87"/>
      <c r="H69" s="87"/>
      <c r="I69" s="87"/>
      <c r="J69" s="85"/>
      <c r="K69" s="85"/>
      <c r="L69" s="85"/>
    </row>
    <row r="70" spans="1:12" s="88" customFormat="1" ht="15.75" x14ac:dyDescent="0.25">
      <c r="A70" s="85"/>
      <c r="B70" s="89" t="s">
        <v>126</v>
      </c>
      <c r="C70" s="89"/>
      <c r="D70" s="85"/>
      <c r="E70" s="85"/>
      <c r="F70" s="85"/>
      <c r="G70" s="87"/>
      <c r="H70" s="87"/>
      <c r="I70" s="87"/>
      <c r="J70" s="85"/>
      <c r="K70" s="85"/>
      <c r="L70" s="85"/>
    </row>
    <row r="71" spans="1:12" s="88" customFormat="1" ht="13.5" thickBot="1" x14ac:dyDescent="0.3">
      <c r="A71" s="85"/>
      <c r="B71" s="90"/>
      <c r="C71" s="90"/>
      <c r="D71" s="85"/>
      <c r="E71" s="85"/>
      <c r="F71" s="85"/>
      <c r="G71" s="87"/>
      <c r="H71" s="87"/>
      <c r="I71" s="87"/>
      <c r="J71" s="85"/>
      <c r="K71" s="85"/>
      <c r="L71" s="85"/>
    </row>
    <row r="72" spans="1:12" s="7" customFormat="1" ht="27.75" customHeight="1" thickTop="1" x14ac:dyDescent="0.25">
      <c r="A72" s="91"/>
      <c r="B72" s="9" t="s">
        <v>73</v>
      </c>
      <c r="C72" s="165" t="s">
        <v>59</v>
      </c>
      <c r="D72" s="166"/>
      <c r="E72" s="165" t="s">
        <v>74</v>
      </c>
      <c r="F72" s="166"/>
      <c r="G72" s="79"/>
      <c r="H72" s="79"/>
      <c r="I72" s="79"/>
      <c r="J72" s="92"/>
    </row>
    <row r="73" spans="1:12" s="7" customFormat="1" ht="27.75" customHeight="1" x14ac:dyDescent="0.25">
      <c r="A73" s="10"/>
      <c r="B73" s="11"/>
      <c r="C73" s="167"/>
      <c r="D73" s="168"/>
      <c r="E73" s="167"/>
      <c r="F73" s="168"/>
      <c r="G73" s="79"/>
      <c r="H73" s="79"/>
      <c r="I73" s="79"/>
      <c r="J73" s="92"/>
    </row>
    <row r="74" spans="1:12" s="16" customFormat="1" ht="27.75" customHeight="1" x14ac:dyDescent="0.25">
      <c r="A74" s="159" t="s">
        <v>7</v>
      </c>
      <c r="B74" s="161" t="s">
        <v>8</v>
      </c>
      <c r="C74" s="12" t="s">
        <v>75</v>
      </c>
      <c r="D74" s="14" t="s">
        <v>76</v>
      </c>
      <c r="E74" s="15" t="s">
        <v>75</v>
      </c>
      <c r="F74" s="14" t="s">
        <v>76</v>
      </c>
      <c r="G74" s="93"/>
      <c r="H74" s="93"/>
      <c r="I74" s="94"/>
    </row>
    <row r="75" spans="1:12" s="16" customFormat="1" ht="15" x14ac:dyDescent="0.25">
      <c r="A75" s="160"/>
      <c r="B75" s="162"/>
      <c r="C75" s="12" t="s">
        <v>12</v>
      </c>
      <c r="D75" s="14" t="s">
        <v>12</v>
      </c>
      <c r="E75" s="20" t="s">
        <v>12</v>
      </c>
      <c r="F75" s="14" t="s">
        <v>12</v>
      </c>
      <c r="G75" s="93"/>
      <c r="H75" s="93"/>
      <c r="I75" s="94"/>
    </row>
    <row r="76" spans="1:12" ht="15.75" customHeight="1" x14ac:dyDescent="0.25">
      <c r="A76" s="21" t="s">
        <v>13</v>
      </c>
      <c r="B76" s="22" t="s">
        <v>14</v>
      </c>
      <c r="C76" s="95">
        <v>3330.1582380000004</v>
      </c>
      <c r="D76" s="33">
        <v>3229.5851256599999</v>
      </c>
      <c r="E76" s="95">
        <v>3739.23</v>
      </c>
      <c r="F76" s="26">
        <v>4064.96</v>
      </c>
      <c r="G76" s="79"/>
      <c r="H76" s="79"/>
      <c r="I76" s="92"/>
      <c r="J76" s="1"/>
      <c r="K76" s="1"/>
      <c r="L76" s="1"/>
    </row>
    <row r="77" spans="1:12" ht="15.75" customHeight="1" x14ac:dyDescent="0.25">
      <c r="A77" s="21" t="s">
        <v>15</v>
      </c>
      <c r="B77" s="22" t="s">
        <v>16</v>
      </c>
      <c r="C77" s="95" t="s">
        <v>17</v>
      </c>
      <c r="D77" s="26" t="s">
        <v>17</v>
      </c>
      <c r="E77" s="95">
        <v>1213.5675225081191</v>
      </c>
      <c r="F77" s="26">
        <v>1189.3</v>
      </c>
      <c r="G77" s="79"/>
      <c r="H77" s="79"/>
      <c r="I77" s="92"/>
      <c r="J77" s="1"/>
      <c r="K77" s="1"/>
      <c r="L77" s="1"/>
    </row>
    <row r="78" spans="1:12" ht="15.75" customHeight="1" x14ac:dyDescent="0.25">
      <c r="A78" s="21" t="s">
        <v>18</v>
      </c>
      <c r="B78" s="22" t="s">
        <v>77</v>
      </c>
      <c r="C78" s="96" t="s">
        <v>78</v>
      </c>
      <c r="D78" s="97" t="s">
        <v>78</v>
      </c>
      <c r="E78" s="96" t="s">
        <v>78</v>
      </c>
      <c r="F78" s="97" t="s">
        <v>78</v>
      </c>
      <c r="G78" s="79"/>
      <c r="H78" s="79"/>
      <c r="I78" s="92"/>
      <c r="J78" s="1"/>
      <c r="K78" s="1"/>
      <c r="L78" s="1"/>
    </row>
    <row r="79" spans="1:12" ht="15.75" customHeight="1" x14ac:dyDescent="0.25">
      <c r="A79" s="21" t="s">
        <v>21</v>
      </c>
      <c r="B79" s="22" t="s">
        <v>22</v>
      </c>
      <c r="C79" s="95">
        <v>18.582266130890762</v>
      </c>
      <c r="D79" s="26">
        <v>18.582266130890762</v>
      </c>
      <c r="E79" s="95">
        <v>18.582266130890762</v>
      </c>
      <c r="F79" s="26">
        <v>18.582266130890762</v>
      </c>
      <c r="G79" s="79"/>
      <c r="H79" s="79"/>
      <c r="I79" s="92"/>
      <c r="J79" s="1"/>
      <c r="K79" s="1"/>
      <c r="L79" s="1"/>
    </row>
    <row r="80" spans="1:12" ht="15.75" customHeight="1" x14ac:dyDescent="0.25">
      <c r="A80" s="21" t="s">
        <v>79</v>
      </c>
      <c r="B80" s="22" t="s">
        <v>80</v>
      </c>
      <c r="C80" s="95">
        <v>88.98</v>
      </c>
      <c r="D80" s="26">
        <v>88.98</v>
      </c>
      <c r="E80" s="95">
        <v>88.98</v>
      </c>
      <c r="F80" s="26">
        <v>88.98</v>
      </c>
      <c r="G80" s="79"/>
      <c r="H80" s="79"/>
      <c r="I80" s="92"/>
      <c r="J80" s="1"/>
      <c r="K80" s="1"/>
      <c r="L80" s="1"/>
    </row>
    <row r="81" spans="1:14" ht="15.75" customHeight="1" x14ac:dyDescent="0.25">
      <c r="A81" s="21" t="s">
        <v>23</v>
      </c>
      <c r="B81" s="22" t="s">
        <v>81</v>
      </c>
      <c r="C81" s="95">
        <v>11.160667999999999</v>
      </c>
      <c r="D81" s="26">
        <v>11.160667999999999</v>
      </c>
      <c r="E81" s="95">
        <v>11.160667999999999</v>
      </c>
      <c r="F81" s="26">
        <v>11.160667999999999</v>
      </c>
      <c r="G81" s="79"/>
      <c r="H81" s="79"/>
      <c r="I81" s="92"/>
      <c r="J81" s="1"/>
      <c r="K81" s="1"/>
      <c r="L81" s="1"/>
    </row>
    <row r="82" spans="1:14" ht="15.75" customHeight="1" x14ac:dyDescent="0.25">
      <c r="A82" s="21"/>
      <c r="B82" s="22" t="s">
        <v>25</v>
      </c>
      <c r="C82" s="95">
        <v>71.510000000000005</v>
      </c>
      <c r="D82" s="26">
        <v>71.510000000000005</v>
      </c>
      <c r="E82" s="95">
        <v>71.510000000000005</v>
      </c>
      <c r="F82" s="26">
        <v>71.510000000000005</v>
      </c>
      <c r="G82" s="79"/>
      <c r="H82" s="79"/>
      <c r="I82" s="92"/>
      <c r="J82" s="1"/>
      <c r="K82" s="1"/>
      <c r="L82" s="1"/>
    </row>
    <row r="83" spans="1:14" ht="15.75" customHeight="1" x14ac:dyDescent="0.25">
      <c r="A83" s="36" t="s">
        <v>26</v>
      </c>
      <c r="B83" s="37" t="s">
        <v>27</v>
      </c>
      <c r="C83" s="98">
        <v>3929.462934130891</v>
      </c>
      <c r="D83" s="39">
        <v>3668.7752371508909</v>
      </c>
      <c r="E83" s="98">
        <v>5143.0304566390105</v>
      </c>
      <c r="F83" s="39">
        <v>5444.4929341308916</v>
      </c>
      <c r="G83" s="79"/>
      <c r="H83" s="79"/>
      <c r="I83" s="92"/>
      <c r="J83" s="1"/>
      <c r="K83" s="1"/>
      <c r="L83" s="1"/>
    </row>
    <row r="84" spans="1:14" ht="15.75" customHeight="1" x14ac:dyDescent="0.25">
      <c r="A84" s="21" t="s">
        <v>28</v>
      </c>
      <c r="B84" s="22" t="s">
        <v>29</v>
      </c>
      <c r="C84" s="95" t="s">
        <v>118</v>
      </c>
      <c r="D84" s="26" t="s">
        <v>118</v>
      </c>
      <c r="E84" s="95" t="s">
        <v>30</v>
      </c>
      <c r="F84" s="26" t="s">
        <v>30</v>
      </c>
      <c r="G84" s="79"/>
      <c r="H84" s="79"/>
      <c r="I84" s="92"/>
      <c r="J84" s="1"/>
      <c r="K84" s="1"/>
      <c r="L84" s="1"/>
    </row>
    <row r="85" spans="1:14" ht="15.75" customHeight="1" x14ac:dyDescent="0.25">
      <c r="A85" s="21" t="s">
        <v>63</v>
      </c>
      <c r="B85" s="22" t="s">
        <v>82</v>
      </c>
      <c r="C85" s="99" t="s">
        <v>31</v>
      </c>
      <c r="D85" s="33" t="s">
        <v>31</v>
      </c>
      <c r="E85" s="99" t="s">
        <v>31</v>
      </c>
      <c r="F85" s="26" t="s">
        <v>31</v>
      </c>
      <c r="G85" s="79"/>
      <c r="H85" s="79"/>
      <c r="I85" s="92"/>
      <c r="J85" s="1"/>
      <c r="K85" s="1"/>
      <c r="L85" s="1"/>
    </row>
    <row r="86" spans="1:14" ht="15.75" customHeight="1" x14ac:dyDescent="0.25">
      <c r="A86" s="21" t="s">
        <v>32</v>
      </c>
      <c r="B86" s="22" t="s">
        <v>83</v>
      </c>
      <c r="C86" s="95" t="s">
        <v>20</v>
      </c>
      <c r="D86" s="26" t="s">
        <v>20</v>
      </c>
      <c r="E86" s="95" t="s">
        <v>20</v>
      </c>
      <c r="F86" s="26" t="s">
        <v>20</v>
      </c>
      <c r="G86" s="79"/>
      <c r="H86" s="79"/>
      <c r="I86" s="92"/>
      <c r="J86" s="1"/>
      <c r="K86" s="1"/>
      <c r="L86" s="1"/>
    </row>
    <row r="87" spans="1:14" ht="15.75" customHeight="1" x14ac:dyDescent="0.25">
      <c r="A87" s="36" t="s">
        <v>35</v>
      </c>
      <c r="B87" s="37" t="s">
        <v>36</v>
      </c>
      <c r="C87" s="98">
        <v>3929.462934130891</v>
      </c>
      <c r="D87" s="39">
        <v>3668.7752371508909</v>
      </c>
      <c r="E87" s="98">
        <v>5143.0304566390105</v>
      </c>
      <c r="F87" s="39">
        <v>5444.4929341308916</v>
      </c>
      <c r="G87" s="79"/>
      <c r="H87" s="79"/>
      <c r="I87" s="92"/>
      <c r="J87" s="1"/>
      <c r="K87" s="1"/>
      <c r="L87" s="1"/>
    </row>
    <row r="88" spans="1:14" ht="15.75" customHeight="1" x14ac:dyDescent="0.25">
      <c r="A88" s="21" t="s">
        <v>37</v>
      </c>
      <c r="B88" s="22" t="s">
        <v>38</v>
      </c>
      <c r="C88" s="95" t="s">
        <v>30</v>
      </c>
      <c r="D88" s="26" t="s">
        <v>30</v>
      </c>
      <c r="E88" s="70" t="s">
        <v>30</v>
      </c>
      <c r="F88" s="26" t="s">
        <v>30</v>
      </c>
      <c r="G88" s="79"/>
      <c r="H88" s="79"/>
      <c r="I88" s="92"/>
      <c r="J88" s="1"/>
      <c r="K88" s="1"/>
      <c r="L88" s="1"/>
    </row>
    <row r="89" spans="1:14" ht="15.75" customHeight="1" x14ac:dyDescent="0.25">
      <c r="A89" s="21" t="s">
        <v>39</v>
      </c>
      <c r="B89" s="47" t="s">
        <v>40</v>
      </c>
      <c r="C89" s="95" t="s">
        <v>34</v>
      </c>
      <c r="D89" s="26" t="s">
        <v>42</v>
      </c>
      <c r="E89" s="70" t="s">
        <v>20</v>
      </c>
      <c r="F89" s="26" t="s">
        <v>42</v>
      </c>
      <c r="G89" s="79"/>
      <c r="H89" s="79"/>
      <c r="I89" s="92"/>
      <c r="J89" s="1"/>
      <c r="K89" s="1"/>
      <c r="L89" s="1"/>
    </row>
    <row r="90" spans="1:14" ht="15.75" customHeight="1" x14ac:dyDescent="0.25">
      <c r="A90" s="21" t="s">
        <v>43</v>
      </c>
      <c r="B90" s="22" t="s">
        <v>65</v>
      </c>
      <c r="C90" s="99" t="s">
        <v>41</v>
      </c>
      <c r="D90" s="33" t="s">
        <v>41</v>
      </c>
      <c r="E90" s="72" t="s">
        <v>31</v>
      </c>
      <c r="F90" s="33" t="s">
        <v>31</v>
      </c>
      <c r="G90" s="79"/>
      <c r="H90" s="79"/>
      <c r="I90" s="92"/>
      <c r="J90" s="1"/>
      <c r="K90" s="1"/>
      <c r="L90" s="1"/>
    </row>
    <row r="91" spans="1:14" ht="27.75" customHeight="1" thickBot="1" x14ac:dyDescent="0.3">
      <c r="A91" s="49" t="s">
        <v>46</v>
      </c>
      <c r="B91" s="50" t="s">
        <v>47</v>
      </c>
      <c r="C91" s="100">
        <v>5691.8728573481421</v>
      </c>
      <c r="D91" s="54">
        <v>5149.9851603681418</v>
      </c>
      <c r="E91" s="100"/>
      <c r="F91" s="54"/>
      <c r="G91" s="79"/>
      <c r="H91" s="79"/>
      <c r="I91" s="92"/>
      <c r="J91" s="1"/>
      <c r="K91" s="1"/>
      <c r="L91" s="1"/>
    </row>
    <row r="92" spans="1:14" s="59" customFormat="1" ht="13.5" thickTop="1" x14ac:dyDescent="0.25">
      <c r="A92" s="56"/>
      <c r="B92" s="57"/>
      <c r="C92" s="57"/>
      <c r="D92" s="58"/>
      <c r="E92" s="58"/>
      <c r="F92" s="58"/>
      <c r="G92" s="58"/>
      <c r="H92" s="58"/>
      <c r="I92" s="58"/>
      <c r="J92" s="58"/>
      <c r="K92" s="58"/>
      <c r="L92" s="58"/>
    </row>
    <row r="93" spans="1:14" x14ac:dyDescent="0.25">
      <c r="A93" s="60"/>
      <c r="B93" s="84" t="s">
        <v>48</v>
      </c>
      <c r="C93" s="84"/>
      <c r="D93" s="62"/>
      <c r="E93" s="62"/>
      <c r="F93" s="62"/>
      <c r="G93" s="62"/>
      <c r="H93" s="62"/>
      <c r="I93" s="62"/>
      <c r="J93" s="62"/>
      <c r="K93" s="62"/>
      <c r="L93" s="62"/>
      <c r="M93" s="3"/>
      <c r="N93" s="3"/>
    </row>
    <row r="94" spans="1:14" ht="15" x14ac:dyDescent="0.25">
      <c r="A94" s="66" t="s">
        <v>30</v>
      </c>
      <c r="B94" s="152" t="s">
        <v>69</v>
      </c>
      <c r="C94" s="152"/>
      <c r="D94" s="152"/>
      <c r="E94" s="152"/>
      <c r="F94" s="152"/>
      <c r="G94" s="152"/>
      <c r="H94" s="152"/>
      <c r="I94" s="152"/>
      <c r="J94" s="79"/>
      <c r="K94" s="79"/>
      <c r="L94" s="79"/>
      <c r="M94" s="3"/>
      <c r="N94" s="3"/>
    </row>
    <row r="95" spans="1:14" s="83" customFormat="1" ht="15" x14ac:dyDescent="0.25">
      <c r="A95" s="66" t="s">
        <v>20</v>
      </c>
      <c r="B95" s="152" t="s">
        <v>54</v>
      </c>
      <c r="C95" s="152"/>
      <c r="D95" s="152"/>
      <c r="E95" s="152"/>
      <c r="F95" s="152"/>
      <c r="G95" s="152"/>
      <c r="H95" s="152"/>
      <c r="I95" s="152"/>
    </row>
    <row r="96" spans="1:14" s="83" customFormat="1" ht="15" x14ac:dyDescent="0.25">
      <c r="A96" s="66" t="s">
        <v>31</v>
      </c>
      <c r="B96" s="152" t="s">
        <v>84</v>
      </c>
      <c r="C96" s="152"/>
      <c r="D96" s="152"/>
      <c r="E96" s="152"/>
      <c r="F96" s="152"/>
      <c r="G96" s="152"/>
      <c r="H96" s="152"/>
      <c r="I96" s="152"/>
    </row>
    <row r="97" spans="1:14" s="83" customFormat="1" ht="15" x14ac:dyDescent="0.25">
      <c r="A97" s="66" t="s">
        <v>34</v>
      </c>
      <c r="B97" s="80" t="s">
        <v>85</v>
      </c>
      <c r="C97" s="80"/>
      <c r="D97" s="80"/>
      <c r="E97" s="80"/>
      <c r="F97" s="80"/>
      <c r="G97" s="80"/>
      <c r="H97" s="80"/>
      <c r="I97" s="80"/>
    </row>
    <row r="98" spans="1:14" s="83" customFormat="1" ht="15" x14ac:dyDescent="0.25">
      <c r="A98" s="66" t="s">
        <v>41</v>
      </c>
      <c r="B98" s="80" t="s">
        <v>85</v>
      </c>
      <c r="C98" s="80"/>
      <c r="D98" s="80"/>
      <c r="E98" s="80"/>
      <c r="F98" s="80"/>
      <c r="G98" s="80"/>
      <c r="H98" s="80"/>
      <c r="I98" s="80"/>
    </row>
    <row r="99" spans="1:14" ht="15" x14ac:dyDescent="0.25">
      <c r="A99" s="60" t="s">
        <v>78</v>
      </c>
      <c r="B99" s="80" t="s">
        <v>86</v>
      </c>
      <c r="C99" s="80"/>
      <c r="D99" s="58"/>
      <c r="E99" s="58"/>
      <c r="F99" s="58"/>
      <c r="G99" s="58"/>
      <c r="H99" s="58"/>
      <c r="I99" s="58"/>
      <c r="J99" s="79"/>
      <c r="K99" s="79"/>
      <c r="L99" s="79"/>
      <c r="M99" s="3"/>
      <c r="N99" s="3"/>
    </row>
    <row r="101" spans="1:14" ht="15.75" hidden="1" outlineLevel="1" x14ac:dyDescent="0.25">
      <c r="B101" s="89" t="s">
        <v>126</v>
      </c>
      <c r="C101" s="89"/>
    </row>
    <row r="102" spans="1:14" hidden="1" outlineLevel="1" x14ac:dyDescent="0.25">
      <c r="B102" s="90"/>
      <c r="C102" s="90"/>
    </row>
    <row r="103" spans="1:14" ht="25.5" hidden="1" customHeight="1" outlineLevel="1" x14ac:dyDescent="0.25">
      <c r="A103" s="169" t="s">
        <v>87</v>
      </c>
      <c r="B103" s="9" t="s">
        <v>73</v>
      </c>
      <c r="C103" s="101"/>
      <c r="D103" s="171" t="s">
        <v>88</v>
      </c>
      <c r="E103" s="173" t="s">
        <v>89</v>
      </c>
      <c r="F103" s="102"/>
    </row>
    <row r="104" spans="1:14" ht="25.5" hidden="1" customHeight="1" outlineLevel="1" x14ac:dyDescent="0.25">
      <c r="A104" s="170"/>
      <c r="B104" s="11" t="s">
        <v>90</v>
      </c>
      <c r="C104" s="103"/>
      <c r="D104" s="172"/>
      <c r="E104" s="174"/>
      <c r="F104" s="104"/>
    </row>
    <row r="105" spans="1:14" ht="16.5" hidden="1" customHeight="1" outlineLevel="1" x14ac:dyDescent="0.25">
      <c r="A105" s="105">
        <v>1</v>
      </c>
      <c r="B105" s="106" t="s">
        <v>91</v>
      </c>
      <c r="C105" s="107"/>
      <c r="D105" s="108">
        <v>3875.45</v>
      </c>
      <c r="E105" s="109">
        <v>3784.61</v>
      </c>
      <c r="F105" s="110"/>
    </row>
    <row r="106" spans="1:14" ht="16.5" hidden="1" customHeight="1" outlineLevel="1" x14ac:dyDescent="0.25">
      <c r="A106" s="105">
        <v>2</v>
      </c>
      <c r="B106" s="111" t="s">
        <v>92</v>
      </c>
      <c r="C106" s="112"/>
      <c r="D106" s="113">
        <v>88.98</v>
      </c>
      <c r="E106" s="114">
        <v>88.98</v>
      </c>
      <c r="F106" s="115"/>
    </row>
    <row r="107" spans="1:14" ht="16.5" hidden="1" customHeight="1" outlineLevel="1" x14ac:dyDescent="0.25">
      <c r="A107" s="105">
        <v>3</v>
      </c>
      <c r="B107" s="111" t="s">
        <v>93</v>
      </c>
      <c r="C107" s="112"/>
      <c r="D107" s="113">
        <v>18.582266130890762</v>
      </c>
      <c r="E107" s="114">
        <v>18.582266130890762</v>
      </c>
      <c r="F107" s="115"/>
    </row>
    <row r="108" spans="1:14" ht="16.5" hidden="1" customHeight="1" outlineLevel="1" x14ac:dyDescent="0.25">
      <c r="A108" s="105">
        <v>5</v>
      </c>
      <c r="B108" s="111" t="s">
        <v>94</v>
      </c>
      <c r="C108" s="112"/>
      <c r="D108" s="113">
        <v>3.5</v>
      </c>
      <c r="E108" s="114">
        <v>3.5</v>
      </c>
      <c r="F108" s="115"/>
    </row>
    <row r="109" spans="1:14" ht="16.5" hidden="1" customHeight="1" outlineLevel="1" x14ac:dyDescent="0.25">
      <c r="A109" s="105">
        <v>6</v>
      </c>
      <c r="B109" s="111" t="s">
        <v>25</v>
      </c>
      <c r="C109" s="112"/>
      <c r="D109" s="113">
        <v>71.510000000000005</v>
      </c>
      <c r="E109" s="114">
        <v>71.510000000000005</v>
      </c>
      <c r="F109" s="115"/>
    </row>
    <row r="110" spans="1:14" ht="16.5" hidden="1" customHeight="1" outlineLevel="1" x14ac:dyDescent="0.25">
      <c r="A110" s="116">
        <v>4</v>
      </c>
      <c r="B110" s="117" t="s">
        <v>95</v>
      </c>
      <c r="C110" s="118"/>
      <c r="D110" s="119">
        <v>4024.96</v>
      </c>
      <c r="E110" s="120">
        <v>3934.1200000000003</v>
      </c>
      <c r="F110" s="121"/>
    </row>
    <row r="111" spans="1:14" ht="16.5" hidden="1" customHeight="1" outlineLevel="1" x14ac:dyDescent="0.25">
      <c r="A111" s="105">
        <v>8</v>
      </c>
      <c r="B111" s="122" t="s">
        <v>96</v>
      </c>
      <c r="C111" s="123"/>
      <c r="D111" s="124">
        <v>240</v>
      </c>
      <c r="E111" s="125">
        <v>240</v>
      </c>
      <c r="F111" s="126"/>
    </row>
    <row r="112" spans="1:14" ht="16.5" hidden="1" customHeight="1" outlineLevel="1" x14ac:dyDescent="0.25">
      <c r="A112" s="105">
        <v>9</v>
      </c>
      <c r="B112" s="122" t="s">
        <v>97</v>
      </c>
      <c r="C112" s="123"/>
      <c r="D112" s="127">
        <v>475</v>
      </c>
      <c r="E112" s="128">
        <v>114</v>
      </c>
      <c r="F112" s="129"/>
    </row>
    <row r="113" spans="1:8" ht="16.5" hidden="1" customHeight="1" outlineLevel="1" x14ac:dyDescent="0.25">
      <c r="A113" s="116">
        <v>10</v>
      </c>
      <c r="B113" s="117" t="s">
        <v>98</v>
      </c>
      <c r="C113" s="118"/>
      <c r="D113" s="119">
        <v>4739.96</v>
      </c>
      <c r="E113" s="120">
        <v>4288.1200000000008</v>
      </c>
      <c r="F113" s="121"/>
    </row>
    <row r="114" spans="1:8" ht="16.5" hidden="1" customHeight="1" outlineLevel="1" x14ac:dyDescent="0.25">
      <c r="A114" s="105">
        <v>11</v>
      </c>
      <c r="B114" s="122" t="s">
        <v>99</v>
      </c>
      <c r="C114" s="123"/>
      <c r="D114" s="124">
        <v>400</v>
      </c>
      <c r="E114" s="125">
        <v>400</v>
      </c>
      <c r="F114" s="126"/>
    </row>
    <row r="115" spans="1:8" ht="16.5" hidden="1" customHeight="1" outlineLevel="1" x14ac:dyDescent="0.25">
      <c r="A115" s="105">
        <v>12</v>
      </c>
      <c r="B115" s="111" t="s">
        <v>100</v>
      </c>
      <c r="C115" s="112"/>
      <c r="D115" s="130">
        <v>19.02</v>
      </c>
      <c r="E115" s="131" t="s">
        <v>101</v>
      </c>
      <c r="F115" s="132"/>
    </row>
    <row r="116" spans="1:8" ht="16.5" hidden="1" customHeight="1" outlineLevel="1" x14ac:dyDescent="0.25">
      <c r="A116" s="105">
        <v>13</v>
      </c>
      <c r="B116" s="111" t="s">
        <v>102</v>
      </c>
      <c r="C116" s="112"/>
      <c r="D116" s="130">
        <v>47.82</v>
      </c>
      <c r="E116" s="131">
        <v>47.82</v>
      </c>
      <c r="F116" s="132"/>
    </row>
    <row r="117" spans="1:8" ht="16.5" hidden="1" customHeight="1" outlineLevel="1" x14ac:dyDescent="0.25">
      <c r="A117" s="49" t="s">
        <v>0</v>
      </c>
      <c r="B117" s="50" t="s">
        <v>47</v>
      </c>
      <c r="C117" s="75"/>
      <c r="D117" s="133">
        <v>5206.8</v>
      </c>
      <c r="E117" s="134">
        <v>4735.9400000000005</v>
      </c>
      <c r="F117" s="135"/>
    </row>
    <row r="118" spans="1:8" ht="25.5" hidden="1" customHeight="1" outlineLevel="1" x14ac:dyDescent="0.25">
      <c r="A118" s="136" t="s">
        <v>30</v>
      </c>
      <c r="B118" s="137" t="s">
        <v>103</v>
      </c>
      <c r="C118" s="137"/>
      <c r="D118" s="2"/>
      <c r="E118" s="2"/>
      <c r="F118" s="2"/>
    </row>
    <row r="119" spans="1:8" hidden="1" outlineLevel="1" collapsed="1" x14ac:dyDescent="0.25">
      <c r="B119" s="84" t="s">
        <v>48</v>
      </c>
      <c r="C119" s="84"/>
    </row>
    <row r="120" spans="1:8" collapsed="1" x14ac:dyDescent="0.25"/>
    <row r="122" spans="1:8" ht="90.75" customHeight="1" x14ac:dyDescent="0.25">
      <c r="A122" s="163" t="s">
        <v>104</v>
      </c>
      <c r="B122" s="163"/>
      <c r="C122" s="163"/>
      <c r="D122" s="163"/>
      <c r="E122" s="163"/>
      <c r="F122" s="163"/>
      <c r="G122" s="163"/>
      <c r="H122" s="138"/>
    </row>
  </sheetData>
  <sheetProtection algorithmName="SHA-512" hashValue="dIRBBglGzxThTYRJg/y+1r+RYgKZHSIdWnD0QyButf+//xzeXJYg0iE0ln4ssqAu9di5HWdwJJZGdV8JSmy8QA==" saltValue="O74n0raT2xhHBX7nNO4OiQ==" spinCount="100000" sheet="1" objects="1" scenarios="1"/>
  <mergeCells count="36">
    <mergeCell ref="A122:G122"/>
    <mergeCell ref="B68:E68"/>
    <mergeCell ref="C72:D73"/>
    <mergeCell ref="E72:F73"/>
    <mergeCell ref="A74:A75"/>
    <mergeCell ref="B74:B75"/>
    <mergeCell ref="B94:I94"/>
    <mergeCell ref="B95:I95"/>
    <mergeCell ref="B96:I96"/>
    <mergeCell ref="A103:A104"/>
    <mergeCell ref="D103:D104"/>
    <mergeCell ref="E103:E104"/>
    <mergeCell ref="B64:I64"/>
    <mergeCell ref="C35:G36"/>
    <mergeCell ref="H35:L36"/>
    <mergeCell ref="A37:A39"/>
    <mergeCell ref="B37:B39"/>
    <mergeCell ref="B57:I57"/>
    <mergeCell ref="B58:G58"/>
    <mergeCell ref="B59:I59"/>
    <mergeCell ref="B60:I60"/>
    <mergeCell ref="B61:I61"/>
    <mergeCell ref="B62:I62"/>
    <mergeCell ref="B63:I63"/>
    <mergeCell ref="B31:L31"/>
    <mergeCell ref="C3:G4"/>
    <mergeCell ref="H3:L4"/>
    <mergeCell ref="A5:A7"/>
    <mergeCell ref="B5:B7"/>
    <mergeCell ref="B24:I24"/>
    <mergeCell ref="B25:L25"/>
    <mergeCell ref="B26:I26"/>
    <mergeCell ref="B27:L27"/>
    <mergeCell ref="B28:L28"/>
    <mergeCell ref="B29:L29"/>
    <mergeCell ref="B30:I30"/>
  </mergeCells>
  <hyperlinks>
    <hyperlink ref="B23" location="Nota" display="Ver Nota Informativa"/>
    <hyperlink ref="B65" location="Nota" display="Ver Nota Informativa"/>
    <hyperlink ref="B93" location="Nota" display="Ver Nota Informativa"/>
    <hyperlink ref="B119" location="Nota" display="Ver Nota Informativ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2"/>
  <sheetViews>
    <sheetView showGridLines="0" workbookViewId="0">
      <selection activeCell="B10" sqref="B10"/>
    </sheetView>
  </sheetViews>
  <sheetFormatPr baseColWidth="10" defaultRowHeight="12.75" outlineLevelRow="1" x14ac:dyDescent="0.25"/>
  <cols>
    <col min="1" max="1" width="8" style="1" customWidth="1"/>
    <col min="2" max="2" width="56.140625" style="3" customWidth="1"/>
    <col min="3" max="3" width="20" style="3" customWidth="1"/>
    <col min="4" max="4" width="20.140625" style="3" customWidth="1"/>
    <col min="5" max="8" width="17.7109375" style="3" customWidth="1"/>
    <col min="9" max="9" width="21.85546875" style="3" customWidth="1"/>
    <col min="10" max="11" width="17.7109375" style="3" customWidth="1"/>
    <col min="12" max="12" width="18.85546875" style="3" customWidth="1"/>
    <col min="13" max="16384" width="11.42578125" style="1"/>
  </cols>
  <sheetData>
    <row r="1" spans="1:12" x14ac:dyDescent="0.25">
      <c r="A1" s="1" t="s">
        <v>0</v>
      </c>
      <c r="B1" s="2" t="s">
        <v>105</v>
      </c>
      <c r="C1" s="2"/>
    </row>
    <row r="2" spans="1:12" s="7" customFormat="1" ht="13.5" thickBot="1" x14ac:dyDescent="0.3">
      <c r="A2" s="4" t="s">
        <v>2</v>
      </c>
      <c r="B2" s="5"/>
      <c r="C2" s="5"/>
      <c r="D2" s="5"/>
      <c r="E2" s="5"/>
      <c r="F2" s="5"/>
      <c r="G2" s="6"/>
      <c r="H2" s="6"/>
      <c r="I2" s="6"/>
      <c r="J2" s="5"/>
      <c r="K2" s="5"/>
      <c r="L2" s="5"/>
    </row>
    <row r="3" spans="1:12" s="7" customFormat="1" ht="15.75" customHeight="1" thickTop="1" x14ac:dyDescent="0.25">
      <c r="A3" s="8"/>
      <c r="B3" s="9" t="s">
        <v>3</v>
      </c>
      <c r="C3" s="153" t="s">
        <v>4</v>
      </c>
      <c r="D3" s="154"/>
      <c r="E3" s="154"/>
      <c r="F3" s="154"/>
      <c r="G3" s="155"/>
      <c r="H3" s="153" t="s">
        <v>5</v>
      </c>
      <c r="I3" s="154"/>
      <c r="J3" s="154"/>
      <c r="K3" s="154"/>
      <c r="L3" s="155"/>
    </row>
    <row r="4" spans="1:12" s="7" customFormat="1" ht="28.5" customHeight="1" x14ac:dyDescent="0.25">
      <c r="A4" s="10"/>
      <c r="B4" s="11" t="s">
        <v>6</v>
      </c>
      <c r="C4" s="156"/>
      <c r="D4" s="157"/>
      <c r="E4" s="157"/>
      <c r="F4" s="157"/>
      <c r="G4" s="158"/>
      <c r="H4" s="156"/>
      <c r="I4" s="157"/>
      <c r="J4" s="157"/>
      <c r="K4" s="157"/>
      <c r="L4" s="158"/>
    </row>
    <row r="5" spans="1:12" s="16" customFormat="1" ht="30" customHeight="1" x14ac:dyDescent="0.25">
      <c r="A5" s="159" t="s">
        <v>7</v>
      </c>
      <c r="B5" s="161" t="s">
        <v>8</v>
      </c>
      <c r="C5" s="12" t="s">
        <v>9</v>
      </c>
      <c r="D5" s="12" t="s">
        <v>9</v>
      </c>
      <c r="E5" s="13" t="s">
        <v>10</v>
      </c>
      <c r="F5" s="14" t="s">
        <v>11</v>
      </c>
      <c r="G5" s="14" t="s">
        <v>11</v>
      </c>
      <c r="H5" s="15" t="s">
        <v>9</v>
      </c>
      <c r="I5" s="15" t="s">
        <v>9</v>
      </c>
      <c r="J5" s="13" t="s">
        <v>10</v>
      </c>
      <c r="K5" s="14" t="s">
        <v>11</v>
      </c>
      <c r="L5" s="14" t="s">
        <v>11</v>
      </c>
    </row>
    <row r="6" spans="1:12" s="16" customFormat="1" x14ac:dyDescent="0.25">
      <c r="A6" s="159"/>
      <c r="B6" s="161"/>
      <c r="C6" s="14"/>
      <c r="D6" s="17">
        <v>0.08</v>
      </c>
      <c r="E6" s="18">
        <v>0.1</v>
      </c>
      <c r="F6" s="19"/>
      <c r="G6" s="17">
        <v>0.08</v>
      </c>
      <c r="H6" s="17"/>
      <c r="I6" s="17">
        <v>0.08</v>
      </c>
      <c r="J6" s="18">
        <v>0.1</v>
      </c>
      <c r="K6" s="19"/>
      <c r="L6" s="17">
        <v>0.08</v>
      </c>
    </row>
    <row r="7" spans="1:12" s="16" customFormat="1" x14ac:dyDescent="0.25">
      <c r="A7" s="160"/>
      <c r="B7" s="162"/>
      <c r="C7" s="12" t="s">
        <v>12</v>
      </c>
      <c r="D7" s="12" t="s">
        <v>12</v>
      </c>
      <c r="E7" s="13" t="s">
        <v>12</v>
      </c>
      <c r="F7" s="14" t="s">
        <v>12</v>
      </c>
      <c r="G7" s="14" t="s">
        <v>12</v>
      </c>
      <c r="H7" s="20" t="s">
        <v>12</v>
      </c>
      <c r="I7" s="20" t="s">
        <v>12</v>
      </c>
      <c r="J7" s="13" t="s">
        <v>12</v>
      </c>
      <c r="K7" s="14" t="s">
        <v>12</v>
      </c>
      <c r="L7" s="14" t="s">
        <v>12</v>
      </c>
    </row>
    <row r="8" spans="1:12" ht="15.75" customHeight="1" x14ac:dyDescent="0.25">
      <c r="A8" s="21" t="s">
        <v>13</v>
      </c>
      <c r="B8" s="22" t="s">
        <v>14</v>
      </c>
      <c r="C8" s="23">
        <v>3781.27</v>
      </c>
      <c r="D8" s="24">
        <v>4104.18</v>
      </c>
      <c r="E8" s="24">
        <v>4756.51</v>
      </c>
      <c r="F8" s="25">
        <v>4750</v>
      </c>
      <c r="G8" s="26">
        <v>4995.41</v>
      </c>
      <c r="H8" s="27">
        <v>3781.27</v>
      </c>
      <c r="I8" s="24">
        <v>4104.18</v>
      </c>
      <c r="J8" s="28">
        <v>4756.51</v>
      </c>
      <c r="K8" s="29">
        <v>4750</v>
      </c>
      <c r="L8" s="26">
        <v>4995.41</v>
      </c>
    </row>
    <row r="9" spans="1:12" ht="15.75" customHeight="1" x14ac:dyDescent="0.25">
      <c r="A9" s="21" t="s">
        <v>15</v>
      </c>
      <c r="B9" s="22" t="s">
        <v>16</v>
      </c>
      <c r="C9" s="30" t="s">
        <v>17</v>
      </c>
      <c r="D9" s="31" t="s">
        <v>17</v>
      </c>
      <c r="E9" s="31" t="s">
        <v>17</v>
      </c>
      <c r="F9" s="32" t="s">
        <v>17</v>
      </c>
      <c r="G9" s="33" t="s">
        <v>17</v>
      </c>
      <c r="H9" s="34">
        <v>1136.6184532248001</v>
      </c>
      <c r="I9" s="31">
        <v>1045.6889769668162</v>
      </c>
      <c r="J9" s="31">
        <v>1022.96</v>
      </c>
      <c r="K9" s="32">
        <v>1643.1841121999998</v>
      </c>
      <c r="L9" s="33">
        <v>1511.73</v>
      </c>
    </row>
    <row r="10" spans="1:12" ht="15.75" customHeight="1" x14ac:dyDescent="0.25">
      <c r="A10" s="21" t="s">
        <v>18</v>
      </c>
      <c r="B10" s="22" t="s">
        <v>19</v>
      </c>
      <c r="C10" s="30" t="s">
        <v>20</v>
      </c>
      <c r="D10" s="28" t="s">
        <v>20</v>
      </c>
      <c r="E10" s="28" t="s">
        <v>20</v>
      </c>
      <c r="F10" s="28" t="s">
        <v>20</v>
      </c>
      <c r="G10" s="33" t="s">
        <v>20</v>
      </c>
      <c r="H10" s="34" t="s">
        <v>20</v>
      </c>
      <c r="I10" s="28" t="s">
        <v>20</v>
      </c>
      <c r="J10" s="28" t="s">
        <v>20</v>
      </c>
      <c r="K10" s="29" t="s">
        <v>20</v>
      </c>
      <c r="L10" s="33" t="s">
        <v>20</v>
      </c>
    </row>
    <row r="11" spans="1:12" ht="15.75" customHeight="1" x14ac:dyDescent="0.25">
      <c r="A11" s="21" t="s">
        <v>21</v>
      </c>
      <c r="B11" s="22" t="s">
        <v>22</v>
      </c>
      <c r="C11" s="35">
        <v>17.404014358800001</v>
      </c>
      <c r="D11" s="28">
        <v>17.404014358800001</v>
      </c>
      <c r="E11" s="28">
        <v>17.404014358800001</v>
      </c>
      <c r="F11" s="29">
        <v>17.404014358800001</v>
      </c>
      <c r="G11" s="26">
        <v>17.404014358800001</v>
      </c>
      <c r="H11" s="27">
        <v>17.404014358800001</v>
      </c>
      <c r="I11" s="28">
        <v>17.404014358800001</v>
      </c>
      <c r="J11" s="28">
        <v>17.404014358800001</v>
      </c>
      <c r="K11" s="29">
        <v>17.404014358800001</v>
      </c>
      <c r="L11" s="26">
        <v>17.404014358800001</v>
      </c>
    </row>
    <row r="12" spans="1:12" ht="15.75" customHeight="1" x14ac:dyDescent="0.25">
      <c r="A12" s="21" t="s">
        <v>23</v>
      </c>
      <c r="B12" s="22" t="s">
        <v>24</v>
      </c>
      <c r="C12" s="35">
        <v>7.2405999999999997</v>
      </c>
      <c r="D12" s="28">
        <v>7.2405999999999997</v>
      </c>
      <c r="E12" s="28">
        <v>7.2405999999999997</v>
      </c>
      <c r="F12" s="29">
        <v>7.2405999999999997</v>
      </c>
      <c r="G12" s="26">
        <v>7.2405999999999997</v>
      </c>
      <c r="H12" s="27">
        <v>7.2405999999999997</v>
      </c>
      <c r="I12" s="28">
        <v>7.2405999999999997</v>
      </c>
      <c r="J12" s="28">
        <v>7.2405999999999997</v>
      </c>
      <c r="K12" s="29">
        <v>7.2405999999999997</v>
      </c>
      <c r="L12" s="26">
        <v>7.2405999999999997</v>
      </c>
    </row>
    <row r="13" spans="1:12" ht="15.75" customHeight="1" x14ac:dyDescent="0.25">
      <c r="A13" s="21"/>
      <c r="B13" s="22" t="s">
        <v>25</v>
      </c>
      <c r="C13" s="35">
        <v>71.510000000000005</v>
      </c>
      <c r="D13" s="28">
        <v>71.510000000000005</v>
      </c>
      <c r="E13" s="28">
        <v>71.510000000000005</v>
      </c>
      <c r="F13" s="29">
        <v>71.510000000000005</v>
      </c>
      <c r="G13" s="26">
        <v>71.510000000000005</v>
      </c>
      <c r="H13" s="27">
        <v>71.510000000000005</v>
      </c>
      <c r="I13" s="28">
        <v>71.510000000000005</v>
      </c>
      <c r="J13" s="28">
        <v>71.510000000000005</v>
      </c>
      <c r="K13" s="29">
        <v>71.510000000000005</v>
      </c>
      <c r="L13" s="26">
        <v>71.510000000000005</v>
      </c>
    </row>
    <row r="14" spans="1:12" ht="15.75" customHeight="1" x14ac:dyDescent="0.25">
      <c r="A14" s="36" t="s">
        <v>26</v>
      </c>
      <c r="B14" s="37" t="s">
        <v>27</v>
      </c>
      <c r="C14" s="38">
        <v>3877.4246143588002</v>
      </c>
      <c r="D14" s="38">
        <v>4200.3346143588005</v>
      </c>
      <c r="E14" s="38">
        <v>4852.6646143588005</v>
      </c>
      <c r="F14" s="38">
        <v>4846.1546143588002</v>
      </c>
      <c r="G14" s="39">
        <v>5091.5646143588001</v>
      </c>
      <c r="H14" s="40">
        <v>5014.0430675836005</v>
      </c>
      <c r="I14" s="38">
        <v>5246.0235913256165</v>
      </c>
      <c r="J14" s="38">
        <v>5875.6246143588005</v>
      </c>
      <c r="K14" s="41">
        <v>6489.3387265587999</v>
      </c>
      <c r="L14" s="39">
        <v>6603.2946143587997</v>
      </c>
    </row>
    <row r="15" spans="1:12" ht="15.75" customHeight="1" x14ac:dyDescent="0.25">
      <c r="A15" s="21" t="s">
        <v>28</v>
      </c>
      <c r="B15" s="22" t="s">
        <v>29</v>
      </c>
      <c r="C15" s="35" t="s">
        <v>30</v>
      </c>
      <c r="D15" s="28" t="s">
        <v>30</v>
      </c>
      <c r="E15" s="28" t="s">
        <v>30</v>
      </c>
      <c r="F15" s="29" t="s">
        <v>30</v>
      </c>
      <c r="G15" s="26" t="s">
        <v>31</v>
      </c>
      <c r="H15" s="27" t="s">
        <v>30</v>
      </c>
      <c r="I15" s="28" t="s">
        <v>30</v>
      </c>
      <c r="J15" s="28" t="s">
        <v>30</v>
      </c>
      <c r="K15" s="29" t="s">
        <v>31</v>
      </c>
      <c r="L15" s="26" t="s">
        <v>31</v>
      </c>
    </row>
    <row r="16" spans="1:12" ht="15.75" customHeight="1" x14ac:dyDescent="0.25">
      <c r="A16" s="21" t="s">
        <v>32</v>
      </c>
      <c r="B16" s="42" t="s">
        <v>33</v>
      </c>
      <c r="C16" s="43" t="s">
        <v>34</v>
      </c>
      <c r="D16" s="24" t="s">
        <v>34</v>
      </c>
      <c r="E16" s="24" t="s">
        <v>34</v>
      </c>
      <c r="F16" s="25" t="s">
        <v>34</v>
      </c>
      <c r="G16" s="33" t="s">
        <v>34</v>
      </c>
      <c r="H16" s="34">
        <v>1269.69</v>
      </c>
      <c r="I16" s="24">
        <v>1168.1099999999999</v>
      </c>
      <c r="J16" s="24">
        <v>301.48</v>
      </c>
      <c r="K16" s="25">
        <v>1776.95</v>
      </c>
      <c r="L16" s="33">
        <v>1634.79</v>
      </c>
    </row>
    <row r="17" spans="1:14" ht="15.75" customHeight="1" x14ac:dyDescent="0.25">
      <c r="A17" s="36" t="s">
        <v>35</v>
      </c>
      <c r="B17" s="37" t="s">
        <v>36</v>
      </c>
      <c r="C17" s="44">
        <v>3877.4246143588002</v>
      </c>
      <c r="D17" s="45">
        <v>4200.3346143588005</v>
      </c>
      <c r="E17" s="45">
        <v>4852.6646143588005</v>
      </c>
      <c r="F17" s="45">
        <v>4846.1546143588002</v>
      </c>
      <c r="G17" s="39">
        <v>5091.5646143588001</v>
      </c>
      <c r="H17" s="40">
        <v>6283.7330675836001</v>
      </c>
      <c r="I17" s="45">
        <v>6414.1335913256162</v>
      </c>
      <c r="J17" s="45">
        <v>6177.104614358801</v>
      </c>
      <c r="K17" s="46">
        <v>8266.2887265587997</v>
      </c>
      <c r="L17" s="39">
        <v>8238.0846143587987</v>
      </c>
    </row>
    <row r="18" spans="1:14" ht="15.75" customHeight="1" x14ac:dyDescent="0.25">
      <c r="A18" s="21" t="s">
        <v>37</v>
      </c>
      <c r="B18" s="22" t="s">
        <v>38</v>
      </c>
      <c r="C18" s="35" t="s">
        <v>30</v>
      </c>
      <c r="D18" s="28" t="s">
        <v>30</v>
      </c>
      <c r="E18" s="28" t="s">
        <v>30</v>
      </c>
      <c r="F18" s="29" t="s">
        <v>30</v>
      </c>
      <c r="G18" s="26" t="s">
        <v>31</v>
      </c>
      <c r="H18" s="27" t="s">
        <v>30</v>
      </c>
      <c r="I18" s="28" t="s">
        <v>30</v>
      </c>
      <c r="J18" s="28" t="s">
        <v>30</v>
      </c>
      <c r="K18" s="29" t="s">
        <v>31</v>
      </c>
      <c r="L18" s="26" t="s">
        <v>31</v>
      </c>
    </row>
    <row r="19" spans="1:14" ht="15.75" customHeight="1" x14ac:dyDescent="0.25">
      <c r="A19" s="21" t="s">
        <v>39</v>
      </c>
      <c r="B19" s="47" t="s">
        <v>40</v>
      </c>
      <c r="C19" s="48" t="s">
        <v>41</v>
      </c>
      <c r="D19" s="28" t="s">
        <v>41</v>
      </c>
      <c r="E19" s="28" t="s">
        <v>42</v>
      </c>
      <c r="F19" s="29" t="s">
        <v>41</v>
      </c>
      <c r="G19" s="26" t="s">
        <v>41</v>
      </c>
      <c r="H19" s="27" t="s">
        <v>41</v>
      </c>
      <c r="I19" s="28" t="s">
        <v>41</v>
      </c>
      <c r="J19" s="28" t="s">
        <v>42</v>
      </c>
      <c r="K19" s="29" t="s">
        <v>41</v>
      </c>
      <c r="L19" s="26" t="s">
        <v>41</v>
      </c>
    </row>
    <row r="20" spans="1:14" ht="15.75" customHeight="1" x14ac:dyDescent="0.25">
      <c r="A20" s="21" t="s">
        <v>43</v>
      </c>
      <c r="B20" s="47" t="s">
        <v>44</v>
      </c>
      <c r="C20" s="48" t="s">
        <v>45</v>
      </c>
      <c r="D20" s="28" t="s">
        <v>45</v>
      </c>
      <c r="E20" s="28" t="s">
        <v>45</v>
      </c>
      <c r="F20" s="29" t="s">
        <v>45</v>
      </c>
      <c r="G20" s="26" t="s">
        <v>45</v>
      </c>
      <c r="H20" s="27" t="s">
        <v>45</v>
      </c>
      <c r="I20" s="28" t="s">
        <v>45</v>
      </c>
      <c r="J20" s="28" t="s">
        <v>45</v>
      </c>
      <c r="K20" s="29" t="s">
        <v>45</v>
      </c>
      <c r="L20" s="26" t="s">
        <v>45</v>
      </c>
    </row>
    <row r="21" spans="1:14" ht="27.75" customHeight="1" thickBot="1" x14ac:dyDescent="0.3">
      <c r="A21" s="49" t="s">
        <v>46</v>
      </c>
      <c r="B21" s="50" t="s">
        <v>47</v>
      </c>
      <c r="C21" s="51"/>
      <c r="D21" s="52"/>
      <c r="E21" s="52"/>
      <c r="F21" s="53"/>
      <c r="G21" s="54"/>
      <c r="H21" s="55"/>
      <c r="I21" s="52"/>
      <c r="J21" s="52"/>
      <c r="K21" s="53"/>
      <c r="L21" s="54"/>
    </row>
    <row r="22" spans="1:14" s="59" customFormat="1" ht="13.5" thickTop="1" x14ac:dyDescent="0.25">
      <c r="A22" s="56"/>
      <c r="B22" s="57"/>
      <c r="C22" s="57"/>
      <c r="D22" s="58"/>
      <c r="E22" s="58"/>
      <c r="F22" s="58"/>
      <c r="G22" s="58"/>
      <c r="H22" s="58"/>
      <c r="I22" s="58"/>
      <c r="J22" s="58"/>
      <c r="K22" s="58"/>
      <c r="L22" s="58"/>
    </row>
    <row r="23" spans="1:14" x14ac:dyDescent="0.25">
      <c r="A23" s="60"/>
      <c r="B23" s="61" t="s">
        <v>48</v>
      </c>
      <c r="C23" s="61"/>
      <c r="D23" s="62"/>
      <c r="E23" s="62"/>
      <c r="F23" s="62"/>
      <c r="G23" s="62"/>
      <c r="H23" s="62"/>
      <c r="I23" s="62"/>
      <c r="J23" s="62"/>
      <c r="K23" s="62"/>
      <c r="L23" s="62"/>
      <c r="M23" s="3"/>
      <c r="N23" s="3"/>
    </row>
    <row r="24" spans="1:14" s="65" customFormat="1" ht="15" customHeight="1" x14ac:dyDescent="0.25">
      <c r="A24" s="63">
        <v>1</v>
      </c>
      <c r="B24" s="152" t="s">
        <v>49</v>
      </c>
      <c r="C24" s="152"/>
      <c r="D24" s="152"/>
      <c r="E24" s="152"/>
      <c r="F24" s="152"/>
      <c r="G24" s="152"/>
      <c r="H24" s="152"/>
      <c r="I24" s="152"/>
      <c r="J24" s="64"/>
      <c r="K24" s="64"/>
      <c r="L24" s="64"/>
    </row>
    <row r="25" spans="1:14" s="65" customFormat="1" ht="33.75" customHeight="1" x14ac:dyDescent="0.25">
      <c r="A25" s="63">
        <v>2</v>
      </c>
      <c r="B25" s="152" t="s">
        <v>50</v>
      </c>
      <c r="C25" s="152"/>
      <c r="D25" s="152"/>
      <c r="E25" s="152"/>
      <c r="F25" s="152"/>
      <c r="G25" s="152"/>
      <c r="H25" s="152"/>
      <c r="I25" s="152"/>
      <c r="J25" s="152"/>
      <c r="K25" s="152"/>
      <c r="L25" s="152"/>
    </row>
    <row r="26" spans="1:14" s="65" customFormat="1" ht="15" customHeight="1" x14ac:dyDescent="0.25">
      <c r="A26" s="66" t="s">
        <v>30</v>
      </c>
      <c r="B26" s="152" t="s">
        <v>51</v>
      </c>
      <c r="C26" s="152"/>
      <c r="D26" s="152"/>
      <c r="E26" s="152"/>
      <c r="F26" s="152"/>
      <c r="G26" s="152"/>
      <c r="H26" s="152"/>
      <c r="I26" s="152"/>
      <c r="J26" s="64"/>
      <c r="K26" s="64"/>
      <c r="L26" s="64"/>
    </row>
    <row r="27" spans="1:14" x14ac:dyDescent="0.25">
      <c r="A27" s="66" t="s">
        <v>20</v>
      </c>
      <c r="B27" s="152" t="s">
        <v>52</v>
      </c>
      <c r="C27" s="152"/>
      <c r="D27" s="152"/>
      <c r="E27" s="152"/>
      <c r="F27" s="152"/>
      <c r="G27" s="152"/>
      <c r="H27" s="152"/>
      <c r="I27" s="152"/>
      <c r="J27" s="152"/>
      <c r="K27" s="152"/>
      <c r="L27" s="152"/>
      <c r="M27" s="3"/>
      <c r="N27" s="3"/>
    </row>
    <row r="28" spans="1:14" ht="12.75" customHeight="1" x14ac:dyDescent="0.25">
      <c r="A28" s="66" t="s">
        <v>31</v>
      </c>
      <c r="B28" s="152" t="s">
        <v>53</v>
      </c>
      <c r="C28" s="152"/>
      <c r="D28" s="152"/>
      <c r="E28" s="152"/>
      <c r="F28" s="152"/>
      <c r="G28" s="152"/>
      <c r="H28" s="152"/>
      <c r="I28" s="152"/>
      <c r="J28" s="152"/>
      <c r="K28" s="152"/>
      <c r="L28" s="152"/>
      <c r="M28" s="3"/>
      <c r="N28" s="3"/>
    </row>
    <row r="29" spans="1:14" ht="19.5" customHeight="1" x14ac:dyDescent="0.25">
      <c r="A29" s="66" t="s">
        <v>34</v>
      </c>
      <c r="B29" s="152" t="s">
        <v>54</v>
      </c>
      <c r="C29" s="152"/>
      <c r="D29" s="152"/>
      <c r="E29" s="152"/>
      <c r="F29" s="152"/>
      <c r="G29" s="152"/>
      <c r="H29" s="152"/>
      <c r="I29" s="152"/>
      <c r="J29" s="152"/>
      <c r="K29" s="152"/>
      <c r="L29" s="152"/>
      <c r="M29" s="3"/>
      <c r="N29" s="3"/>
    </row>
    <row r="30" spans="1:14" ht="12.75" customHeight="1" x14ac:dyDescent="0.25">
      <c r="A30" s="66" t="s">
        <v>41</v>
      </c>
      <c r="B30" s="152" t="s">
        <v>55</v>
      </c>
      <c r="C30" s="152"/>
      <c r="D30" s="152"/>
      <c r="E30" s="152"/>
      <c r="F30" s="152"/>
      <c r="G30" s="152"/>
      <c r="H30" s="152"/>
      <c r="I30" s="152"/>
      <c r="J30" s="67"/>
      <c r="K30" s="67"/>
      <c r="L30" s="67"/>
      <c r="M30" s="3"/>
      <c r="N30" s="3"/>
    </row>
    <row r="31" spans="1:14" x14ac:dyDescent="0.25">
      <c r="A31" s="66" t="s">
        <v>45</v>
      </c>
      <c r="B31" s="152" t="s">
        <v>56</v>
      </c>
      <c r="C31" s="152"/>
      <c r="D31" s="152"/>
      <c r="E31" s="152"/>
      <c r="F31" s="152"/>
      <c r="G31" s="152"/>
      <c r="H31" s="152"/>
      <c r="I31" s="152"/>
      <c r="J31" s="152"/>
      <c r="K31" s="152"/>
      <c r="L31" s="152"/>
      <c r="M31" s="3"/>
      <c r="N31" s="3"/>
    </row>
    <row r="32" spans="1:14" x14ac:dyDescent="0.25">
      <c r="B32" s="68" t="s">
        <v>57</v>
      </c>
    </row>
    <row r="34" spans="1:12" s="7" customFormat="1" ht="13.5" thickBot="1" x14ac:dyDescent="0.3">
      <c r="A34" s="5"/>
      <c r="B34" s="5"/>
      <c r="C34" s="5"/>
      <c r="D34" s="5"/>
      <c r="E34" s="5"/>
      <c r="F34" s="5"/>
      <c r="G34" s="6"/>
      <c r="H34" s="6"/>
      <c r="I34" s="6"/>
      <c r="J34" s="5"/>
      <c r="K34" s="5"/>
      <c r="L34" s="5"/>
    </row>
    <row r="35" spans="1:12" s="7" customFormat="1" ht="31.5" customHeight="1" thickTop="1" x14ac:dyDescent="0.25">
      <c r="A35" s="69"/>
      <c r="B35" s="9" t="s">
        <v>58</v>
      </c>
      <c r="C35" s="153" t="s">
        <v>59</v>
      </c>
      <c r="D35" s="154"/>
      <c r="E35" s="154"/>
      <c r="F35" s="154"/>
      <c r="G35" s="155"/>
      <c r="H35" s="153" t="s">
        <v>60</v>
      </c>
      <c r="I35" s="154"/>
      <c r="J35" s="154"/>
      <c r="K35" s="154"/>
      <c r="L35" s="155"/>
    </row>
    <row r="36" spans="1:12" s="7" customFormat="1" ht="30" customHeight="1" x14ac:dyDescent="0.25">
      <c r="A36" s="10"/>
      <c r="B36" s="11" t="s">
        <v>61</v>
      </c>
      <c r="C36" s="156"/>
      <c r="D36" s="157"/>
      <c r="E36" s="157"/>
      <c r="F36" s="157"/>
      <c r="G36" s="158"/>
      <c r="H36" s="156"/>
      <c r="I36" s="157"/>
      <c r="J36" s="157"/>
      <c r="K36" s="157"/>
      <c r="L36" s="158"/>
    </row>
    <row r="37" spans="1:12" s="16" customFormat="1" ht="31.5" customHeight="1" x14ac:dyDescent="0.25">
      <c r="A37" s="159" t="s">
        <v>7</v>
      </c>
      <c r="B37" s="161" t="s">
        <v>8</v>
      </c>
      <c r="C37" s="12" t="s">
        <v>9</v>
      </c>
      <c r="D37" s="12" t="s">
        <v>9</v>
      </c>
      <c r="E37" s="13" t="s">
        <v>10</v>
      </c>
      <c r="F37" s="14" t="s">
        <v>11</v>
      </c>
      <c r="G37" s="14" t="s">
        <v>11</v>
      </c>
      <c r="H37" s="15" t="s">
        <v>9</v>
      </c>
      <c r="I37" s="15" t="s">
        <v>9</v>
      </c>
      <c r="J37" s="13" t="s">
        <v>10</v>
      </c>
      <c r="K37" s="14" t="s">
        <v>11</v>
      </c>
      <c r="L37" s="14" t="s">
        <v>11</v>
      </c>
    </row>
    <row r="38" spans="1:12" s="16" customFormat="1" x14ac:dyDescent="0.25">
      <c r="A38" s="159"/>
      <c r="B38" s="161"/>
      <c r="C38" s="14"/>
      <c r="D38" s="17">
        <v>0.08</v>
      </c>
      <c r="E38" s="18">
        <v>0.1</v>
      </c>
      <c r="F38" s="19"/>
      <c r="G38" s="17">
        <v>0.08</v>
      </c>
      <c r="H38" s="17"/>
      <c r="I38" s="17">
        <v>0.08</v>
      </c>
      <c r="J38" s="18">
        <v>0.1</v>
      </c>
      <c r="K38" s="19"/>
      <c r="L38" s="17">
        <v>0.08</v>
      </c>
    </row>
    <row r="39" spans="1:12" s="16" customFormat="1" x14ac:dyDescent="0.25">
      <c r="A39" s="160"/>
      <c r="B39" s="162"/>
      <c r="C39" s="12" t="s">
        <v>12</v>
      </c>
      <c r="D39" s="12" t="s">
        <v>12</v>
      </c>
      <c r="E39" s="13" t="s">
        <v>12</v>
      </c>
      <c r="F39" s="14" t="s">
        <v>12</v>
      </c>
      <c r="G39" s="14" t="s">
        <v>12</v>
      </c>
      <c r="H39" s="20" t="s">
        <v>12</v>
      </c>
      <c r="I39" s="20" t="s">
        <v>12</v>
      </c>
      <c r="J39" s="13" t="s">
        <v>12</v>
      </c>
      <c r="K39" s="14" t="s">
        <v>12</v>
      </c>
      <c r="L39" s="14" t="s">
        <v>12</v>
      </c>
    </row>
    <row r="40" spans="1:12" ht="14.25" customHeight="1" x14ac:dyDescent="0.25">
      <c r="A40" s="21" t="s">
        <v>13</v>
      </c>
      <c r="B40" s="22" t="s">
        <v>14</v>
      </c>
      <c r="C40" s="23">
        <v>3781.27</v>
      </c>
      <c r="D40" s="28">
        <v>4104.18</v>
      </c>
      <c r="E40" s="28">
        <v>4756.51</v>
      </c>
      <c r="F40" s="29">
        <v>4750</v>
      </c>
      <c r="G40" s="26">
        <v>4995.41</v>
      </c>
      <c r="H40" s="27">
        <v>3781.27</v>
      </c>
      <c r="I40" s="70">
        <v>4104.18</v>
      </c>
      <c r="J40" s="28">
        <v>4756.51</v>
      </c>
      <c r="K40" s="29">
        <v>4750</v>
      </c>
      <c r="L40" s="26">
        <v>4995.41</v>
      </c>
    </row>
    <row r="41" spans="1:12" ht="14.25" customHeight="1" x14ac:dyDescent="0.25">
      <c r="A41" s="21" t="s">
        <v>15</v>
      </c>
      <c r="B41" s="22" t="s">
        <v>16</v>
      </c>
      <c r="C41" s="30" t="s">
        <v>17</v>
      </c>
      <c r="D41" s="31" t="s">
        <v>17</v>
      </c>
      <c r="E41" s="31" t="s">
        <v>17</v>
      </c>
      <c r="F41" s="32" t="s">
        <v>17</v>
      </c>
      <c r="G41" s="33" t="s">
        <v>17</v>
      </c>
      <c r="H41" s="27">
        <v>1136.6184532248001</v>
      </c>
      <c r="I41" s="71">
        <v>1045.6889769668162</v>
      </c>
      <c r="J41" s="31">
        <v>1022.96</v>
      </c>
      <c r="K41" s="32">
        <v>1643.1841121999998</v>
      </c>
      <c r="L41" s="26">
        <v>1511.73</v>
      </c>
    </row>
    <row r="42" spans="1:12" ht="14.25" customHeight="1" x14ac:dyDescent="0.25">
      <c r="A42" s="21" t="s">
        <v>18</v>
      </c>
      <c r="B42" s="22" t="s">
        <v>19</v>
      </c>
      <c r="C42" s="30" t="s">
        <v>62</v>
      </c>
      <c r="D42" s="24" t="s">
        <v>62</v>
      </c>
      <c r="E42" s="24" t="s">
        <v>62</v>
      </c>
      <c r="F42" s="25" t="s">
        <v>62</v>
      </c>
      <c r="G42" s="33" t="s">
        <v>62</v>
      </c>
      <c r="H42" s="34" t="s">
        <v>62</v>
      </c>
      <c r="I42" s="72" t="s">
        <v>62</v>
      </c>
      <c r="J42" s="24" t="s">
        <v>62</v>
      </c>
      <c r="K42" s="25" t="s">
        <v>62</v>
      </c>
      <c r="L42" s="33" t="s">
        <v>62</v>
      </c>
    </row>
    <row r="43" spans="1:12" ht="14.25" customHeight="1" x14ac:dyDescent="0.25">
      <c r="A43" s="21" t="s">
        <v>21</v>
      </c>
      <c r="B43" s="22" t="s">
        <v>22</v>
      </c>
      <c r="C43" s="35">
        <v>17.404014358800001</v>
      </c>
      <c r="D43" s="28">
        <v>17.404014358800001</v>
      </c>
      <c r="E43" s="28">
        <v>17.404014358800001</v>
      </c>
      <c r="F43" s="29">
        <v>17.404014358800001</v>
      </c>
      <c r="G43" s="26">
        <v>17.404014358800001</v>
      </c>
      <c r="H43" s="27">
        <v>17.404014358800001</v>
      </c>
      <c r="I43" s="70">
        <v>17.404014358800001</v>
      </c>
      <c r="J43" s="28">
        <v>17.404014358800001</v>
      </c>
      <c r="K43" s="29">
        <v>17.404014358800001</v>
      </c>
      <c r="L43" s="26">
        <v>17.404014358800001</v>
      </c>
    </row>
    <row r="44" spans="1:12" ht="14.25" customHeight="1" x14ac:dyDescent="0.25">
      <c r="A44" s="21" t="s">
        <v>23</v>
      </c>
      <c r="B44" s="22" t="s">
        <v>24</v>
      </c>
      <c r="C44" s="35">
        <v>7.2405999999999997</v>
      </c>
      <c r="D44" s="28">
        <v>7.2405999999999997</v>
      </c>
      <c r="E44" s="28">
        <v>7.2405999999999997</v>
      </c>
      <c r="F44" s="29">
        <v>7.2405999999999997</v>
      </c>
      <c r="G44" s="26">
        <v>7.2405999999999997</v>
      </c>
      <c r="H44" s="27">
        <v>7.2405999999999997</v>
      </c>
      <c r="I44" s="70">
        <v>7.2405999999999997</v>
      </c>
      <c r="J44" s="28">
        <v>7.2405999999999997</v>
      </c>
      <c r="K44" s="29">
        <v>7.2405999999999997</v>
      </c>
      <c r="L44" s="26">
        <v>7.2405999999999997</v>
      </c>
    </row>
    <row r="45" spans="1:12" ht="14.25" customHeight="1" x14ac:dyDescent="0.25">
      <c r="A45" s="21"/>
      <c r="B45" s="22" t="s">
        <v>25</v>
      </c>
      <c r="C45" s="35">
        <v>71.510000000000005</v>
      </c>
      <c r="D45" s="28">
        <v>71.510000000000005</v>
      </c>
      <c r="E45" s="28">
        <v>71.510000000000005</v>
      </c>
      <c r="F45" s="29">
        <v>71.510000000000005</v>
      </c>
      <c r="G45" s="26">
        <v>71.510000000000005</v>
      </c>
      <c r="H45" s="27">
        <v>71.510000000000005</v>
      </c>
      <c r="I45" s="70">
        <v>71.510000000000005</v>
      </c>
      <c r="J45" s="28">
        <v>71.510000000000005</v>
      </c>
      <c r="K45" s="29">
        <v>71.510000000000005</v>
      </c>
      <c r="L45" s="26">
        <v>71.510000000000005</v>
      </c>
    </row>
    <row r="46" spans="1:12" ht="14.25" customHeight="1" x14ac:dyDescent="0.25">
      <c r="A46" s="36" t="s">
        <v>26</v>
      </c>
      <c r="B46" s="37" t="s">
        <v>27</v>
      </c>
      <c r="C46" s="73">
        <v>3877.4246143588002</v>
      </c>
      <c r="D46" s="45">
        <v>4200.3346143588005</v>
      </c>
      <c r="E46" s="45">
        <v>4852.6646143588005</v>
      </c>
      <c r="F46" s="46">
        <v>4846.1546143588002</v>
      </c>
      <c r="G46" s="39">
        <v>5091.5646143588001</v>
      </c>
      <c r="H46" s="40">
        <v>5014.0430675836005</v>
      </c>
      <c r="I46" s="74">
        <v>5246.0235913256165</v>
      </c>
      <c r="J46" s="45">
        <v>5875.6246143588005</v>
      </c>
      <c r="K46" s="46">
        <v>6489.3387265587999</v>
      </c>
      <c r="L46" s="39">
        <v>6603.2946143587997</v>
      </c>
    </row>
    <row r="47" spans="1:12" ht="14.25" customHeight="1" x14ac:dyDescent="0.25">
      <c r="A47" s="21" t="s">
        <v>28</v>
      </c>
      <c r="B47" s="22" t="s">
        <v>29</v>
      </c>
      <c r="C47" s="30" t="s">
        <v>30</v>
      </c>
      <c r="D47" s="28" t="s">
        <v>30</v>
      </c>
      <c r="E47" s="28" t="s">
        <v>30</v>
      </c>
      <c r="F47" s="29" t="s">
        <v>30</v>
      </c>
      <c r="G47" s="26" t="s">
        <v>30</v>
      </c>
      <c r="H47" s="27" t="s">
        <v>30</v>
      </c>
      <c r="I47" s="70" t="s">
        <v>30</v>
      </c>
      <c r="J47" s="28" t="s">
        <v>30</v>
      </c>
      <c r="K47" s="29" t="s">
        <v>30</v>
      </c>
      <c r="L47" s="26" t="s">
        <v>30</v>
      </c>
    </row>
    <row r="48" spans="1:12" ht="14.25" customHeight="1" x14ac:dyDescent="0.25">
      <c r="A48" s="21" t="s">
        <v>63</v>
      </c>
      <c r="B48" s="22" t="s">
        <v>64</v>
      </c>
      <c r="C48" s="30" t="s">
        <v>31</v>
      </c>
      <c r="D48" s="24" t="s">
        <v>31</v>
      </c>
      <c r="E48" s="24" t="s">
        <v>31</v>
      </c>
      <c r="F48" s="25" t="s">
        <v>31</v>
      </c>
      <c r="G48" s="33" t="s">
        <v>31</v>
      </c>
      <c r="H48" s="34" t="s">
        <v>31</v>
      </c>
      <c r="I48" s="72" t="s">
        <v>31</v>
      </c>
      <c r="J48" s="24" t="s">
        <v>31</v>
      </c>
      <c r="K48" s="25" t="s">
        <v>31</v>
      </c>
      <c r="L48" s="33" t="s">
        <v>31</v>
      </c>
    </row>
    <row r="49" spans="1:12" ht="14.25" customHeight="1" x14ac:dyDescent="0.25">
      <c r="A49" s="21" t="s">
        <v>32</v>
      </c>
      <c r="B49" s="22" t="s">
        <v>33</v>
      </c>
      <c r="C49" s="23">
        <v>1269.69</v>
      </c>
      <c r="D49" s="28">
        <v>1168.1099999999999</v>
      </c>
      <c r="E49" s="28" t="s">
        <v>34</v>
      </c>
      <c r="F49" s="29">
        <v>1776.95</v>
      </c>
      <c r="G49" s="26">
        <v>1634.79</v>
      </c>
      <c r="H49" s="27">
        <v>1269.69</v>
      </c>
      <c r="I49" s="70">
        <v>1168.1099999999999</v>
      </c>
      <c r="J49" s="28" t="s">
        <v>34</v>
      </c>
      <c r="K49" s="29">
        <v>1776.95</v>
      </c>
      <c r="L49" s="26">
        <v>1634.79</v>
      </c>
    </row>
    <row r="50" spans="1:12" ht="14.25" customHeight="1" x14ac:dyDescent="0.25">
      <c r="A50" s="36" t="s">
        <v>35</v>
      </c>
      <c r="B50" s="37" t="s">
        <v>36</v>
      </c>
      <c r="C50" s="45">
        <v>5147.1146143588003</v>
      </c>
      <c r="D50" s="45">
        <v>5368.4446143588002</v>
      </c>
      <c r="E50" s="45">
        <v>4852.6646143588005</v>
      </c>
      <c r="F50" s="46">
        <v>6623.1046143588001</v>
      </c>
      <c r="G50" s="39">
        <v>6726.3546143588001</v>
      </c>
      <c r="H50" s="40">
        <v>6283.7330675836001</v>
      </c>
      <c r="I50" s="74">
        <v>6414.1335913256162</v>
      </c>
      <c r="J50" s="45">
        <v>5875.6246143588005</v>
      </c>
      <c r="K50" s="46">
        <v>8266.2887265587997</v>
      </c>
      <c r="L50" s="39">
        <v>8238.0846143587987</v>
      </c>
    </row>
    <row r="51" spans="1:12" ht="14.25" customHeight="1" x14ac:dyDescent="0.25">
      <c r="A51" s="21" t="s">
        <v>37</v>
      </c>
      <c r="B51" s="22" t="s">
        <v>38</v>
      </c>
      <c r="C51" s="30" t="s">
        <v>30</v>
      </c>
      <c r="D51" s="28" t="s">
        <v>30</v>
      </c>
      <c r="E51" s="28" t="s">
        <v>30</v>
      </c>
      <c r="F51" s="29" t="s">
        <v>30</v>
      </c>
      <c r="G51" s="26" t="s">
        <v>30</v>
      </c>
      <c r="H51" s="27" t="s">
        <v>30</v>
      </c>
      <c r="I51" s="70" t="s">
        <v>30</v>
      </c>
      <c r="J51" s="28" t="s">
        <v>30</v>
      </c>
      <c r="K51" s="29" t="s">
        <v>30</v>
      </c>
      <c r="L51" s="26" t="s">
        <v>30</v>
      </c>
    </row>
    <row r="52" spans="1:12" ht="14.25" customHeight="1" x14ac:dyDescent="0.25">
      <c r="A52" s="21" t="s">
        <v>39</v>
      </c>
      <c r="B52" s="47" t="s">
        <v>40</v>
      </c>
      <c r="C52" s="27" t="s">
        <v>41</v>
      </c>
      <c r="D52" s="24" t="s">
        <v>41</v>
      </c>
      <c r="E52" s="24" t="s">
        <v>42</v>
      </c>
      <c r="F52" s="25" t="s">
        <v>41</v>
      </c>
      <c r="G52" s="26" t="s">
        <v>41</v>
      </c>
      <c r="H52" s="27" t="s">
        <v>41</v>
      </c>
      <c r="I52" s="72" t="s">
        <v>41</v>
      </c>
      <c r="J52" s="24" t="s">
        <v>42</v>
      </c>
      <c r="K52" s="25" t="s">
        <v>41</v>
      </c>
      <c r="L52" s="26" t="s">
        <v>41</v>
      </c>
    </row>
    <row r="53" spans="1:12" ht="14.25" customHeight="1" x14ac:dyDescent="0.25">
      <c r="A53" s="21" t="s">
        <v>43</v>
      </c>
      <c r="B53" s="22" t="s">
        <v>65</v>
      </c>
      <c r="C53" s="30" t="s">
        <v>45</v>
      </c>
      <c r="D53" s="24" t="s">
        <v>45</v>
      </c>
      <c r="E53" s="24" t="s">
        <v>45</v>
      </c>
      <c r="F53" s="25" t="s">
        <v>45</v>
      </c>
      <c r="G53" s="33" t="s">
        <v>45</v>
      </c>
      <c r="H53" s="34" t="s">
        <v>45</v>
      </c>
      <c r="I53" s="72" t="s">
        <v>45</v>
      </c>
      <c r="J53" s="24" t="s">
        <v>45</v>
      </c>
      <c r="K53" s="25" t="s">
        <v>45</v>
      </c>
      <c r="L53" s="33" t="s">
        <v>45</v>
      </c>
    </row>
    <row r="54" spans="1:12" ht="14.25" customHeight="1" thickBot="1" x14ac:dyDescent="0.3">
      <c r="A54" s="49" t="s">
        <v>46</v>
      </c>
      <c r="B54" s="50" t="s">
        <v>47</v>
      </c>
      <c r="C54" s="75"/>
      <c r="D54" s="52"/>
      <c r="E54" s="52"/>
      <c r="F54" s="53"/>
      <c r="G54" s="54"/>
      <c r="H54" s="55"/>
      <c r="I54" s="76"/>
      <c r="J54" s="52"/>
      <c r="K54" s="53"/>
      <c r="L54" s="54"/>
    </row>
    <row r="55" spans="1:12" s="59" customFormat="1" ht="13.5" thickTop="1" x14ac:dyDescent="0.25">
      <c r="A55" s="56"/>
      <c r="B55" s="57"/>
      <c r="C55" s="57"/>
      <c r="D55" s="58"/>
      <c r="E55" s="58"/>
      <c r="F55" s="58"/>
      <c r="G55" s="58"/>
      <c r="H55" s="58"/>
      <c r="I55" s="58"/>
      <c r="J55" s="58"/>
      <c r="K55" s="58"/>
      <c r="L55" s="58"/>
    </row>
    <row r="56" spans="1:12" s="59" customFormat="1" x14ac:dyDescent="0.25">
      <c r="A56" s="60" t="s">
        <v>62</v>
      </c>
      <c r="B56" s="77" t="s">
        <v>66</v>
      </c>
      <c r="C56" s="77"/>
      <c r="D56" s="78"/>
      <c r="E56" s="78"/>
      <c r="F56" s="78"/>
      <c r="G56" s="78"/>
      <c r="H56" s="78"/>
      <c r="I56" s="78"/>
      <c r="J56" s="58"/>
      <c r="K56" s="58"/>
      <c r="L56" s="58"/>
    </row>
    <row r="57" spans="1:12" s="79" customFormat="1" ht="15" x14ac:dyDescent="0.25">
      <c r="A57" s="66"/>
      <c r="B57" s="152" t="s">
        <v>67</v>
      </c>
      <c r="C57" s="152"/>
      <c r="D57" s="152"/>
      <c r="E57" s="152"/>
      <c r="F57" s="152"/>
      <c r="G57" s="152"/>
      <c r="H57" s="152"/>
      <c r="I57" s="152"/>
    </row>
    <row r="58" spans="1:12" s="82" customFormat="1" ht="15" x14ac:dyDescent="0.25">
      <c r="A58" s="63">
        <v>1</v>
      </c>
      <c r="B58" s="152" t="s">
        <v>68</v>
      </c>
      <c r="C58" s="152"/>
      <c r="D58" s="152"/>
      <c r="E58" s="152"/>
      <c r="F58" s="152"/>
      <c r="G58" s="152"/>
      <c r="H58" s="80"/>
      <c r="I58" s="80"/>
      <c r="J58" s="81"/>
      <c r="K58" s="81"/>
      <c r="L58" s="81"/>
    </row>
    <row r="59" spans="1:12" s="65" customFormat="1" ht="15" customHeight="1" x14ac:dyDescent="0.25">
      <c r="A59" s="66" t="s">
        <v>30</v>
      </c>
      <c r="B59" s="152" t="s">
        <v>69</v>
      </c>
      <c r="C59" s="152"/>
      <c r="D59" s="152"/>
      <c r="E59" s="152"/>
      <c r="F59" s="152"/>
      <c r="G59" s="152"/>
      <c r="H59" s="152"/>
      <c r="I59" s="152"/>
    </row>
    <row r="60" spans="1:12" s="83" customFormat="1" ht="15" x14ac:dyDescent="0.25">
      <c r="A60" s="66" t="s">
        <v>20</v>
      </c>
      <c r="B60" s="152" t="s">
        <v>53</v>
      </c>
      <c r="C60" s="152"/>
      <c r="D60" s="152"/>
      <c r="E60" s="152"/>
      <c r="F60" s="152"/>
      <c r="G60" s="152"/>
      <c r="H60" s="152"/>
      <c r="I60" s="152"/>
    </row>
    <row r="61" spans="1:12" s="79" customFormat="1" ht="15" x14ac:dyDescent="0.25">
      <c r="A61" s="66" t="s">
        <v>31</v>
      </c>
      <c r="B61" s="152" t="s">
        <v>70</v>
      </c>
      <c r="C61" s="152"/>
      <c r="D61" s="152"/>
      <c r="E61" s="152"/>
      <c r="F61" s="152"/>
      <c r="G61" s="152"/>
      <c r="H61" s="152"/>
      <c r="I61" s="152"/>
    </row>
    <row r="62" spans="1:12" s="83" customFormat="1" ht="15" x14ac:dyDescent="0.25">
      <c r="A62" s="66" t="s">
        <v>34</v>
      </c>
      <c r="B62" s="152" t="s">
        <v>54</v>
      </c>
      <c r="C62" s="152"/>
      <c r="D62" s="152"/>
      <c r="E62" s="152"/>
      <c r="F62" s="152"/>
      <c r="G62" s="152"/>
      <c r="H62" s="152"/>
      <c r="I62" s="152"/>
    </row>
    <row r="63" spans="1:12" s="83" customFormat="1" ht="24" customHeight="1" x14ac:dyDescent="0.25">
      <c r="A63" s="66" t="s">
        <v>41</v>
      </c>
      <c r="B63" s="152" t="s">
        <v>55</v>
      </c>
      <c r="C63" s="152"/>
      <c r="D63" s="152"/>
      <c r="E63" s="152"/>
      <c r="F63" s="152"/>
      <c r="G63" s="152"/>
      <c r="H63" s="152"/>
      <c r="I63" s="152"/>
    </row>
    <row r="64" spans="1:12" s="79" customFormat="1" ht="15" x14ac:dyDescent="0.25">
      <c r="A64" s="66" t="s">
        <v>45</v>
      </c>
      <c r="B64" s="152" t="s">
        <v>71</v>
      </c>
      <c r="C64" s="152"/>
      <c r="D64" s="152"/>
      <c r="E64" s="152"/>
      <c r="F64" s="152"/>
      <c r="G64" s="152"/>
      <c r="H64" s="152"/>
      <c r="I64" s="152"/>
    </row>
    <row r="65" spans="1:12" x14ac:dyDescent="0.25">
      <c r="B65" s="84" t="s">
        <v>48</v>
      </c>
      <c r="C65" s="84"/>
    </row>
    <row r="66" spans="1:12" x14ac:dyDescent="0.25">
      <c r="B66" s="68" t="s">
        <v>57</v>
      </c>
    </row>
    <row r="67" spans="1:12" x14ac:dyDescent="0.25">
      <c r="B67" s="68"/>
    </row>
    <row r="68" spans="1:12" s="88" customFormat="1" ht="15.75" customHeight="1" x14ac:dyDescent="0.25">
      <c r="A68" s="85"/>
      <c r="B68" s="164" t="s">
        <v>72</v>
      </c>
      <c r="C68" s="164"/>
      <c r="D68" s="164"/>
      <c r="E68" s="164"/>
      <c r="F68" s="86"/>
      <c r="G68" s="87"/>
      <c r="H68" s="87"/>
      <c r="I68" s="87"/>
      <c r="J68" s="85"/>
      <c r="K68" s="85"/>
      <c r="L68" s="85"/>
    </row>
    <row r="69" spans="1:12" s="88" customFormat="1" ht="15.75" customHeight="1" x14ac:dyDescent="0.25">
      <c r="A69" s="85"/>
      <c r="B69" s="86"/>
      <c r="C69" s="86"/>
      <c r="D69" s="86"/>
      <c r="E69" s="86"/>
      <c r="F69" s="86"/>
      <c r="G69" s="87"/>
      <c r="H69" s="87"/>
      <c r="I69" s="87"/>
      <c r="J69" s="85"/>
      <c r="K69" s="85"/>
      <c r="L69" s="85"/>
    </row>
    <row r="70" spans="1:12" s="88" customFormat="1" ht="15.75" x14ac:dyDescent="0.25">
      <c r="A70" s="85"/>
      <c r="B70" s="89" t="s">
        <v>105</v>
      </c>
      <c r="C70" s="89"/>
      <c r="D70" s="85"/>
      <c r="E70" s="85"/>
      <c r="F70" s="85"/>
      <c r="G70" s="87"/>
      <c r="H70" s="87"/>
      <c r="I70" s="87"/>
      <c r="J70" s="85"/>
      <c r="K70" s="85"/>
      <c r="L70" s="85"/>
    </row>
    <row r="71" spans="1:12" s="88" customFormat="1" ht="13.5" thickBot="1" x14ac:dyDescent="0.3">
      <c r="A71" s="85"/>
      <c r="B71" s="90"/>
      <c r="C71" s="90"/>
      <c r="D71" s="85"/>
      <c r="E71" s="85"/>
      <c r="F71" s="85"/>
      <c r="G71" s="87"/>
      <c r="H71" s="87"/>
      <c r="I71" s="87"/>
      <c r="J71" s="85"/>
      <c r="K71" s="85"/>
      <c r="L71" s="85"/>
    </row>
    <row r="72" spans="1:12" s="7" customFormat="1" ht="27.75" customHeight="1" thickTop="1" x14ac:dyDescent="0.25">
      <c r="A72" s="91"/>
      <c r="B72" s="9" t="s">
        <v>73</v>
      </c>
      <c r="C72" s="165" t="s">
        <v>59</v>
      </c>
      <c r="D72" s="166"/>
      <c r="E72" s="165" t="s">
        <v>74</v>
      </c>
      <c r="F72" s="166"/>
      <c r="G72" s="79"/>
      <c r="H72" s="79"/>
      <c r="I72" s="79"/>
      <c r="J72" s="92"/>
    </row>
    <row r="73" spans="1:12" s="7" customFormat="1" ht="27.75" customHeight="1" x14ac:dyDescent="0.25">
      <c r="A73" s="10"/>
      <c r="B73" s="11"/>
      <c r="C73" s="167"/>
      <c r="D73" s="168"/>
      <c r="E73" s="167"/>
      <c r="F73" s="168"/>
      <c r="G73" s="79"/>
      <c r="H73" s="79"/>
      <c r="I73" s="79"/>
      <c r="J73" s="92"/>
    </row>
    <row r="74" spans="1:12" s="16" customFormat="1" ht="27.75" customHeight="1" x14ac:dyDescent="0.25">
      <c r="A74" s="159" t="s">
        <v>7</v>
      </c>
      <c r="B74" s="161" t="s">
        <v>8</v>
      </c>
      <c r="C74" s="12" t="s">
        <v>75</v>
      </c>
      <c r="D74" s="14" t="s">
        <v>76</v>
      </c>
      <c r="E74" s="15" t="s">
        <v>75</v>
      </c>
      <c r="F74" s="14" t="s">
        <v>76</v>
      </c>
      <c r="G74" s="93"/>
      <c r="H74" s="93"/>
      <c r="I74" s="94"/>
    </row>
    <row r="75" spans="1:12" s="16" customFormat="1" ht="15" x14ac:dyDescent="0.25">
      <c r="A75" s="160"/>
      <c r="B75" s="162"/>
      <c r="C75" s="12" t="s">
        <v>12</v>
      </c>
      <c r="D75" s="14" t="s">
        <v>12</v>
      </c>
      <c r="E75" s="20" t="s">
        <v>12</v>
      </c>
      <c r="F75" s="14" t="s">
        <v>12</v>
      </c>
      <c r="G75" s="93"/>
      <c r="H75" s="93"/>
      <c r="I75" s="94"/>
    </row>
    <row r="76" spans="1:12" ht="15.75" customHeight="1" x14ac:dyDescent="0.25">
      <c r="A76" s="21" t="s">
        <v>13</v>
      </c>
      <c r="B76" s="22" t="s">
        <v>14</v>
      </c>
      <c r="C76" s="95">
        <v>3105.3112684500002</v>
      </c>
      <c r="D76" s="33">
        <v>3140.2113110176001</v>
      </c>
      <c r="E76" s="95">
        <v>3781.27</v>
      </c>
      <c r="F76" s="26">
        <v>4170</v>
      </c>
      <c r="G76" s="79"/>
      <c r="H76" s="79"/>
      <c r="I76" s="92"/>
      <c r="J76" s="1"/>
      <c r="K76" s="1"/>
      <c r="L76" s="1"/>
    </row>
    <row r="77" spans="1:12" ht="15.75" customHeight="1" x14ac:dyDescent="0.25">
      <c r="A77" s="21" t="s">
        <v>15</v>
      </c>
      <c r="B77" s="22" t="s">
        <v>16</v>
      </c>
      <c r="C77" s="95" t="s">
        <v>17</v>
      </c>
      <c r="D77" s="26" t="s">
        <v>17</v>
      </c>
      <c r="E77" s="95">
        <v>1136.6184532248001</v>
      </c>
      <c r="F77" s="26">
        <v>1113.8900000000001</v>
      </c>
      <c r="G77" s="79"/>
      <c r="H77" s="79"/>
      <c r="I77" s="92"/>
      <c r="J77" s="1"/>
      <c r="K77" s="1"/>
      <c r="L77" s="1"/>
    </row>
    <row r="78" spans="1:12" ht="15.75" customHeight="1" x14ac:dyDescent="0.25">
      <c r="A78" s="21" t="s">
        <v>18</v>
      </c>
      <c r="B78" s="22" t="s">
        <v>77</v>
      </c>
      <c r="C78" s="96" t="s">
        <v>78</v>
      </c>
      <c r="D78" s="97" t="s">
        <v>78</v>
      </c>
      <c r="E78" s="96" t="s">
        <v>78</v>
      </c>
      <c r="F78" s="97" t="s">
        <v>78</v>
      </c>
      <c r="G78" s="79"/>
      <c r="H78" s="79"/>
      <c r="I78" s="92"/>
      <c r="J78" s="1"/>
      <c r="K78" s="1"/>
      <c r="L78" s="1"/>
    </row>
    <row r="79" spans="1:12" ht="15.75" customHeight="1" x14ac:dyDescent="0.25">
      <c r="A79" s="21" t="s">
        <v>21</v>
      </c>
      <c r="B79" s="22" t="s">
        <v>22</v>
      </c>
      <c r="C79" s="95">
        <v>17.399999999999999</v>
      </c>
      <c r="D79" s="26">
        <v>17.399999999999999</v>
      </c>
      <c r="E79" s="95">
        <v>17.399999999999999</v>
      </c>
      <c r="F79" s="26">
        <v>17.399999999999999</v>
      </c>
      <c r="G79" s="79"/>
      <c r="H79" s="79"/>
      <c r="I79" s="92"/>
      <c r="J79" s="1"/>
      <c r="K79" s="1"/>
      <c r="L79" s="1"/>
    </row>
    <row r="80" spans="1:12" ht="15.75" customHeight="1" x14ac:dyDescent="0.25">
      <c r="A80" s="21" t="s">
        <v>79</v>
      </c>
      <c r="B80" s="22" t="s">
        <v>80</v>
      </c>
      <c r="C80" s="95">
        <v>83.34</v>
      </c>
      <c r="D80" s="26">
        <v>83.34</v>
      </c>
      <c r="E80" s="95">
        <v>83.34</v>
      </c>
      <c r="F80" s="26">
        <v>83.34</v>
      </c>
      <c r="G80" s="79"/>
      <c r="H80" s="79"/>
      <c r="I80" s="92"/>
      <c r="J80" s="1"/>
      <c r="K80" s="1"/>
      <c r="L80" s="1"/>
    </row>
    <row r="81" spans="1:14" ht="15.75" customHeight="1" x14ac:dyDescent="0.25">
      <c r="A81" s="21" t="s">
        <v>23</v>
      </c>
      <c r="B81" s="22" t="s">
        <v>81</v>
      </c>
      <c r="C81" s="95">
        <v>11.16</v>
      </c>
      <c r="D81" s="26">
        <v>11.16</v>
      </c>
      <c r="E81" s="95">
        <v>11.16</v>
      </c>
      <c r="F81" s="26">
        <v>11.16</v>
      </c>
      <c r="G81" s="79"/>
      <c r="H81" s="79"/>
      <c r="I81" s="92"/>
      <c r="J81" s="1"/>
      <c r="K81" s="1"/>
      <c r="L81" s="1"/>
    </row>
    <row r="82" spans="1:14" ht="15.75" customHeight="1" x14ac:dyDescent="0.25">
      <c r="A82" s="21"/>
      <c r="B82" s="22" t="s">
        <v>25</v>
      </c>
      <c r="C82" s="95">
        <v>71.510000000000005</v>
      </c>
      <c r="D82" s="26">
        <v>71.510000000000005</v>
      </c>
      <c r="E82" s="95">
        <v>71.510000000000005</v>
      </c>
      <c r="F82" s="26">
        <v>71.510000000000005</v>
      </c>
      <c r="G82" s="79"/>
      <c r="H82" s="79"/>
      <c r="I82" s="92"/>
      <c r="J82" s="1"/>
      <c r="K82" s="1"/>
      <c r="L82" s="1"/>
    </row>
    <row r="83" spans="1:14" ht="15.75" customHeight="1" x14ac:dyDescent="0.25">
      <c r="A83" s="36" t="s">
        <v>26</v>
      </c>
      <c r="B83" s="37" t="s">
        <v>27</v>
      </c>
      <c r="C83" s="98">
        <v>3802.9455896583904</v>
      </c>
      <c r="D83" s="39">
        <v>3675.3085896583902</v>
      </c>
      <c r="E83" s="98">
        <v>5101.2984532248001</v>
      </c>
      <c r="F83" s="39">
        <v>5467.3</v>
      </c>
      <c r="G83" s="79"/>
      <c r="H83" s="79"/>
      <c r="I83" s="92"/>
      <c r="J83" s="1"/>
      <c r="K83" s="1"/>
      <c r="L83" s="1"/>
    </row>
    <row r="84" spans="1:14" ht="15.75" customHeight="1" x14ac:dyDescent="0.25">
      <c r="A84" s="21" t="s">
        <v>28</v>
      </c>
      <c r="B84" s="22" t="s">
        <v>29</v>
      </c>
      <c r="C84" s="95">
        <v>285</v>
      </c>
      <c r="D84" s="26">
        <v>285</v>
      </c>
      <c r="E84" s="95" t="s">
        <v>30</v>
      </c>
      <c r="F84" s="26" t="s">
        <v>30</v>
      </c>
      <c r="G84" s="79"/>
      <c r="H84" s="79"/>
      <c r="I84" s="92"/>
      <c r="J84" s="1"/>
      <c r="K84" s="1"/>
      <c r="L84" s="1"/>
    </row>
    <row r="85" spans="1:14" ht="15.75" customHeight="1" x14ac:dyDescent="0.25">
      <c r="A85" s="21" t="s">
        <v>63</v>
      </c>
      <c r="B85" s="22" t="s">
        <v>82</v>
      </c>
      <c r="C85" s="99" t="s">
        <v>31</v>
      </c>
      <c r="D85" s="33" t="s">
        <v>31</v>
      </c>
      <c r="E85" s="99" t="s">
        <v>31</v>
      </c>
      <c r="F85" s="26" t="s">
        <v>31</v>
      </c>
      <c r="G85" s="79"/>
      <c r="H85" s="79"/>
      <c r="I85" s="92"/>
      <c r="J85" s="1"/>
      <c r="K85" s="1"/>
      <c r="L85" s="1"/>
    </row>
    <row r="86" spans="1:14" ht="15.75" customHeight="1" x14ac:dyDescent="0.25">
      <c r="A86" s="21" t="s">
        <v>32</v>
      </c>
      <c r="B86" s="22" t="s">
        <v>83</v>
      </c>
      <c r="C86" s="95" t="s">
        <v>20</v>
      </c>
      <c r="D86" s="26" t="s">
        <v>20</v>
      </c>
      <c r="E86" s="95" t="s">
        <v>20</v>
      </c>
      <c r="F86" s="26" t="s">
        <v>20</v>
      </c>
      <c r="G86" s="79"/>
      <c r="H86" s="79"/>
      <c r="I86" s="92"/>
      <c r="J86" s="1"/>
      <c r="K86" s="1"/>
      <c r="L86" s="1"/>
    </row>
    <row r="87" spans="1:14" ht="15.75" customHeight="1" x14ac:dyDescent="0.25">
      <c r="A87" s="36" t="s">
        <v>35</v>
      </c>
      <c r="B87" s="37" t="s">
        <v>36</v>
      </c>
      <c r="C87" s="98">
        <v>4796.7155896583909</v>
      </c>
      <c r="D87" s="39">
        <v>4398.0785896583902</v>
      </c>
      <c r="E87" s="98">
        <v>5101.2984532248001</v>
      </c>
      <c r="F87" s="39">
        <v>5467.3</v>
      </c>
      <c r="G87" s="79"/>
      <c r="H87" s="79"/>
      <c r="I87" s="92"/>
      <c r="J87" s="1"/>
      <c r="K87" s="1"/>
      <c r="L87" s="1"/>
    </row>
    <row r="88" spans="1:14" ht="15.75" customHeight="1" x14ac:dyDescent="0.25">
      <c r="A88" s="21" t="s">
        <v>37</v>
      </c>
      <c r="B88" s="22" t="s">
        <v>38</v>
      </c>
      <c r="C88" s="95" t="s">
        <v>30</v>
      </c>
      <c r="D88" s="26" t="s">
        <v>30</v>
      </c>
      <c r="E88" s="70" t="s">
        <v>30</v>
      </c>
      <c r="F88" s="26" t="s">
        <v>30</v>
      </c>
      <c r="G88" s="79"/>
      <c r="H88" s="79"/>
      <c r="I88" s="92"/>
      <c r="J88" s="1"/>
      <c r="K88" s="1"/>
      <c r="L88" s="1"/>
    </row>
    <row r="89" spans="1:14" ht="15.75" customHeight="1" x14ac:dyDescent="0.25">
      <c r="A89" s="21" t="s">
        <v>39</v>
      </c>
      <c r="B89" s="47" t="s">
        <v>40</v>
      </c>
      <c r="C89" s="95" t="s">
        <v>34</v>
      </c>
      <c r="D89" s="26" t="s">
        <v>42</v>
      </c>
      <c r="E89" s="70" t="s">
        <v>20</v>
      </c>
      <c r="F89" s="26" t="s">
        <v>42</v>
      </c>
      <c r="G89" s="79"/>
      <c r="H89" s="79"/>
      <c r="I89" s="92"/>
      <c r="J89" s="1"/>
      <c r="K89" s="1"/>
      <c r="L89" s="1"/>
    </row>
    <row r="90" spans="1:14" ht="15.75" customHeight="1" x14ac:dyDescent="0.25">
      <c r="A90" s="21" t="s">
        <v>43</v>
      </c>
      <c r="B90" s="22" t="s">
        <v>65</v>
      </c>
      <c r="C90" s="99" t="s">
        <v>41</v>
      </c>
      <c r="D90" s="33" t="s">
        <v>41</v>
      </c>
      <c r="E90" s="72" t="s">
        <v>31</v>
      </c>
      <c r="F90" s="33" t="s">
        <v>31</v>
      </c>
      <c r="G90" s="79"/>
      <c r="H90" s="79"/>
      <c r="I90" s="92"/>
      <c r="J90" s="1"/>
      <c r="K90" s="1"/>
      <c r="L90" s="1"/>
    </row>
    <row r="91" spans="1:14" ht="27.75" customHeight="1" thickBot="1" x14ac:dyDescent="0.3">
      <c r="A91" s="49" t="s">
        <v>46</v>
      </c>
      <c r="B91" s="50" t="s">
        <v>47</v>
      </c>
      <c r="C91" s="100">
        <v>5375.2355896583904</v>
      </c>
      <c r="D91" s="54">
        <v>4957.4085896583902</v>
      </c>
      <c r="E91" s="100"/>
      <c r="F91" s="54"/>
      <c r="G91" s="79"/>
      <c r="H91" s="79"/>
      <c r="I91" s="92"/>
      <c r="J91" s="1"/>
      <c r="K91" s="1"/>
      <c r="L91" s="1"/>
    </row>
    <row r="92" spans="1:14" s="59" customFormat="1" ht="13.5" thickTop="1" x14ac:dyDescent="0.25">
      <c r="A92" s="56"/>
      <c r="B92" s="57"/>
      <c r="C92" s="57"/>
      <c r="D92" s="58"/>
      <c r="E92" s="58"/>
      <c r="F92" s="58"/>
      <c r="G92" s="58"/>
      <c r="H92" s="58"/>
      <c r="I92" s="58"/>
      <c r="J92" s="58"/>
      <c r="K92" s="58"/>
      <c r="L92" s="58"/>
    </row>
    <row r="93" spans="1:14" x14ac:dyDescent="0.25">
      <c r="A93" s="60"/>
      <c r="B93" s="84" t="s">
        <v>48</v>
      </c>
      <c r="C93" s="84"/>
      <c r="D93" s="62"/>
      <c r="E93" s="62"/>
      <c r="F93" s="62"/>
      <c r="G93" s="62"/>
      <c r="H93" s="62"/>
      <c r="I93" s="62"/>
      <c r="J93" s="62"/>
      <c r="K93" s="62"/>
      <c r="L93" s="62"/>
      <c r="M93" s="3"/>
      <c r="N93" s="3"/>
    </row>
    <row r="94" spans="1:14" ht="15" x14ac:dyDescent="0.25">
      <c r="A94" s="66" t="s">
        <v>30</v>
      </c>
      <c r="B94" s="152" t="s">
        <v>69</v>
      </c>
      <c r="C94" s="152"/>
      <c r="D94" s="152"/>
      <c r="E94" s="152"/>
      <c r="F94" s="152"/>
      <c r="G94" s="152"/>
      <c r="H94" s="152"/>
      <c r="I94" s="152"/>
      <c r="J94" s="79"/>
      <c r="K94" s="79"/>
      <c r="L94" s="79"/>
      <c r="M94" s="3"/>
      <c r="N94" s="3"/>
    </row>
    <row r="95" spans="1:14" s="83" customFormat="1" ht="15" x14ac:dyDescent="0.25">
      <c r="A95" s="66" t="s">
        <v>20</v>
      </c>
      <c r="B95" s="152" t="s">
        <v>54</v>
      </c>
      <c r="C95" s="152"/>
      <c r="D95" s="152"/>
      <c r="E95" s="152"/>
      <c r="F95" s="152"/>
      <c r="G95" s="152"/>
      <c r="H95" s="152"/>
      <c r="I95" s="152"/>
    </row>
    <row r="96" spans="1:14" s="83" customFormat="1" ht="15" x14ac:dyDescent="0.25">
      <c r="A96" s="66" t="s">
        <v>31</v>
      </c>
      <c r="B96" s="152" t="s">
        <v>84</v>
      </c>
      <c r="C96" s="152"/>
      <c r="D96" s="152"/>
      <c r="E96" s="152"/>
      <c r="F96" s="152"/>
      <c r="G96" s="152"/>
      <c r="H96" s="152"/>
      <c r="I96" s="152"/>
    </row>
    <row r="97" spans="1:14" s="83" customFormat="1" ht="15" x14ac:dyDescent="0.25">
      <c r="A97" s="66" t="s">
        <v>34</v>
      </c>
      <c r="B97" s="80" t="s">
        <v>85</v>
      </c>
      <c r="C97" s="80"/>
      <c r="D97" s="80"/>
      <c r="E97" s="80"/>
      <c r="F97" s="80"/>
      <c r="G97" s="80"/>
      <c r="H97" s="80"/>
      <c r="I97" s="80"/>
    </row>
    <row r="98" spans="1:14" s="83" customFormat="1" ht="15" x14ac:dyDescent="0.25">
      <c r="A98" s="66" t="s">
        <v>41</v>
      </c>
      <c r="B98" s="80" t="s">
        <v>85</v>
      </c>
      <c r="C98" s="80"/>
      <c r="D98" s="80"/>
      <c r="E98" s="80"/>
      <c r="F98" s="80"/>
      <c r="G98" s="80"/>
      <c r="H98" s="80"/>
      <c r="I98" s="80"/>
    </row>
    <row r="99" spans="1:14" ht="15" x14ac:dyDescent="0.25">
      <c r="A99" s="60" t="s">
        <v>78</v>
      </c>
      <c r="B99" s="80" t="s">
        <v>86</v>
      </c>
      <c r="C99" s="80"/>
      <c r="D99" s="58"/>
      <c r="E99" s="58"/>
      <c r="F99" s="58"/>
      <c r="G99" s="58"/>
      <c r="H99" s="58"/>
      <c r="I99" s="58"/>
      <c r="J99" s="79"/>
      <c r="K99" s="79"/>
      <c r="L99" s="79"/>
      <c r="M99" s="3"/>
      <c r="N99" s="3"/>
    </row>
    <row r="101" spans="1:14" ht="15.75" hidden="1" outlineLevel="1" x14ac:dyDescent="0.25">
      <c r="B101" s="89" t="s">
        <v>105</v>
      </c>
      <c r="C101" s="89"/>
    </row>
    <row r="102" spans="1:14" hidden="1" outlineLevel="1" x14ac:dyDescent="0.25">
      <c r="B102" s="90"/>
      <c r="C102" s="90"/>
    </row>
    <row r="103" spans="1:14" ht="25.5" hidden="1" customHeight="1" outlineLevel="1" x14ac:dyDescent="0.25">
      <c r="A103" s="169" t="s">
        <v>87</v>
      </c>
      <c r="B103" s="9" t="s">
        <v>73</v>
      </c>
      <c r="C103" s="101"/>
      <c r="D103" s="171" t="s">
        <v>88</v>
      </c>
      <c r="E103" s="173" t="s">
        <v>89</v>
      </c>
      <c r="F103" s="102"/>
    </row>
    <row r="104" spans="1:14" ht="25.5" hidden="1" customHeight="1" outlineLevel="1" x14ac:dyDescent="0.25">
      <c r="A104" s="170"/>
      <c r="B104" s="11" t="s">
        <v>90</v>
      </c>
      <c r="C104" s="103"/>
      <c r="D104" s="172"/>
      <c r="E104" s="174"/>
      <c r="F104" s="104"/>
    </row>
    <row r="105" spans="1:14" ht="16.5" hidden="1" customHeight="1" outlineLevel="1" x14ac:dyDescent="0.25">
      <c r="A105" s="105">
        <v>1</v>
      </c>
      <c r="B105" s="106" t="s">
        <v>91</v>
      </c>
      <c r="C105" s="107"/>
      <c r="D105" s="108">
        <v>3875.45</v>
      </c>
      <c r="E105" s="109">
        <v>3784.61</v>
      </c>
      <c r="F105" s="110"/>
    </row>
    <row r="106" spans="1:14" ht="16.5" hidden="1" customHeight="1" outlineLevel="1" x14ac:dyDescent="0.25">
      <c r="A106" s="105">
        <v>2</v>
      </c>
      <c r="B106" s="111" t="s">
        <v>92</v>
      </c>
      <c r="C106" s="112"/>
      <c r="D106" s="113">
        <v>83.34</v>
      </c>
      <c r="E106" s="114">
        <v>83.34</v>
      </c>
      <c r="F106" s="115"/>
    </row>
    <row r="107" spans="1:14" ht="16.5" hidden="1" customHeight="1" outlineLevel="1" x14ac:dyDescent="0.25">
      <c r="A107" s="105">
        <v>3</v>
      </c>
      <c r="B107" s="111" t="s">
        <v>93</v>
      </c>
      <c r="C107" s="112"/>
      <c r="D107" s="113">
        <v>17.399999999999999</v>
      </c>
      <c r="E107" s="114">
        <v>17.399999999999999</v>
      </c>
      <c r="F107" s="115"/>
    </row>
    <row r="108" spans="1:14" ht="16.5" hidden="1" customHeight="1" outlineLevel="1" x14ac:dyDescent="0.25">
      <c r="A108" s="105">
        <v>5</v>
      </c>
      <c r="B108" s="111" t="s">
        <v>94</v>
      </c>
      <c r="C108" s="112"/>
      <c r="D108" s="113">
        <v>3.5</v>
      </c>
      <c r="E108" s="114">
        <v>3.5</v>
      </c>
      <c r="F108" s="115"/>
    </row>
    <row r="109" spans="1:14" ht="16.5" hidden="1" customHeight="1" outlineLevel="1" x14ac:dyDescent="0.25">
      <c r="A109" s="105">
        <v>6</v>
      </c>
      <c r="B109" s="111" t="s">
        <v>25</v>
      </c>
      <c r="C109" s="112"/>
      <c r="D109" s="113">
        <v>71.510000000000005</v>
      </c>
      <c r="E109" s="114">
        <v>71.510000000000005</v>
      </c>
      <c r="F109" s="115"/>
    </row>
    <row r="110" spans="1:14" ht="16.5" hidden="1" customHeight="1" outlineLevel="1" x14ac:dyDescent="0.25">
      <c r="A110" s="116">
        <v>4</v>
      </c>
      <c r="B110" s="117" t="s">
        <v>95</v>
      </c>
      <c r="C110" s="118"/>
      <c r="D110" s="119">
        <v>4024.96</v>
      </c>
      <c r="E110" s="120">
        <v>3934.1200000000003</v>
      </c>
      <c r="F110" s="121"/>
    </row>
    <row r="111" spans="1:14" ht="16.5" hidden="1" customHeight="1" outlineLevel="1" x14ac:dyDescent="0.25">
      <c r="A111" s="105">
        <v>8</v>
      </c>
      <c r="B111" s="122" t="s">
        <v>96</v>
      </c>
      <c r="C111" s="123"/>
      <c r="D111" s="124">
        <v>240</v>
      </c>
      <c r="E111" s="125">
        <v>240</v>
      </c>
      <c r="F111" s="126"/>
    </row>
    <row r="112" spans="1:14" ht="16.5" hidden="1" customHeight="1" outlineLevel="1" x14ac:dyDescent="0.25">
      <c r="A112" s="105">
        <v>9</v>
      </c>
      <c r="B112" s="122" t="s">
        <v>97</v>
      </c>
      <c r="C112" s="123"/>
      <c r="D112" s="127">
        <v>475</v>
      </c>
      <c r="E112" s="128">
        <v>114</v>
      </c>
      <c r="F112" s="129"/>
    </row>
    <row r="113" spans="1:8" ht="16.5" hidden="1" customHeight="1" outlineLevel="1" x14ac:dyDescent="0.25">
      <c r="A113" s="116">
        <v>10</v>
      </c>
      <c r="B113" s="117" t="s">
        <v>98</v>
      </c>
      <c r="C113" s="118"/>
      <c r="D113" s="119">
        <v>4739.96</v>
      </c>
      <c r="E113" s="120">
        <v>4288.1200000000008</v>
      </c>
      <c r="F113" s="121"/>
    </row>
    <row r="114" spans="1:8" ht="16.5" hidden="1" customHeight="1" outlineLevel="1" x14ac:dyDescent="0.25">
      <c r="A114" s="105">
        <v>11</v>
      </c>
      <c r="B114" s="122" t="s">
        <v>99</v>
      </c>
      <c r="C114" s="123"/>
      <c r="D114" s="124">
        <v>400</v>
      </c>
      <c r="E114" s="125">
        <v>400</v>
      </c>
      <c r="F114" s="126"/>
    </row>
    <row r="115" spans="1:8" ht="16.5" hidden="1" customHeight="1" outlineLevel="1" x14ac:dyDescent="0.25">
      <c r="A115" s="105">
        <v>12</v>
      </c>
      <c r="B115" s="111" t="s">
        <v>100</v>
      </c>
      <c r="C115" s="112"/>
      <c r="D115" s="130">
        <v>19.02</v>
      </c>
      <c r="E115" s="131" t="s">
        <v>101</v>
      </c>
      <c r="F115" s="132"/>
    </row>
    <row r="116" spans="1:8" ht="16.5" hidden="1" customHeight="1" outlineLevel="1" x14ac:dyDescent="0.25">
      <c r="A116" s="105">
        <v>13</v>
      </c>
      <c r="B116" s="111" t="s">
        <v>102</v>
      </c>
      <c r="C116" s="112"/>
      <c r="D116" s="130">
        <v>47.82</v>
      </c>
      <c r="E116" s="131">
        <v>47.82</v>
      </c>
      <c r="F116" s="132"/>
    </row>
    <row r="117" spans="1:8" ht="16.5" hidden="1" customHeight="1" outlineLevel="1" x14ac:dyDescent="0.25">
      <c r="A117" s="49" t="s">
        <v>0</v>
      </c>
      <c r="B117" s="50" t="s">
        <v>47</v>
      </c>
      <c r="C117" s="75"/>
      <c r="D117" s="133">
        <v>5206.8</v>
      </c>
      <c r="E117" s="134">
        <v>4735.9400000000005</v>
      </c>
      <c r="F117" s="135"/>
    </row>
    <row r="118" spans="1:8" ht="25.5" hidden="1" customHeight="1" outlineLevel="1" x14ac:dyDescent="0.25">
      <c r="A118" s="136" t="s">
        <v>30</v>
      </c>
      <c r="B118" s="137" t="s">
        <v>103</v>
      </c>
      <c r="C118" s="137"/>
      <c r="D118" s="2"/>
      <c r="E118" s="2"/>
      <c r="F118" s="2"/>
    </row>
    <row r="119" spans="1:8" hidden="1" outlineLevel="1" collapsed="1" x14ac:dyDescent="0.25">
      <c r="B119" s="84" t="s">
        <v>48</v>
      </c>
      <c r="C119" s="84"/>
    </row>
    <row r="120" spans="1:8" collapsed="1" x14ac:dyDescent="0.25"/>
    <row r="122" spans="1:8" ht="90.75" customHeight="1" x14ac:dyDescent="0.25">
      <c r="A122" s="163" t="s">
        <v>104</v>
      </c>
      <c r="B122" s="163"/>
      <c r="C122" s="163"/>
      <c r="D122" s="163"/>
      <c r="E122" s="163"/>
      <c r="F122" s="163"/>
      <c r="G122" s="163"/>
      <c r="H122" s="138"/>
    </row>
  </sheetData>
  <sheetProtection algorithmName="SHA-512" hashValue="Z1sMxdGDh3AlDYrORmvdBUYOrXO9aM36XSf2k9PhNHX9BD0Bic+WUC/6a0CgjwOoCGkgsosfrHgH488aLURSXA==" saltValue="DJcM/jQpfAmW7Dm9TV1xAw==" spinCount="100000" sheet="1" objects="1" scenarios="1"/>
  <mergeCells count="36">
    <mergeCell ref="A122:G122"/>
    <mergeCell ref="B68:E68"/>
    <mergeCell ref="C72:D73"/>
    <mergeCell ref="E72:F73"/>
    <mergeCell ref="A74:A75"/>
    <mergeCell ref="B74:B75"/>
    <mergeCell ref="B94:I94"/>
    <mergeCell ref="B95:I95"/>
    <mergeCell ref="B96:I96"/>
    <mergeCell ref="A103:A104"/>
    <mergeCell ref="D103:D104"/>
    <mergeCell ref="E103:E104"/>
    <mergeCell ref="B64:I64"/>
    <mergeCell ref="C35:G36"/>
    <mergeCell ref="H35:L36"/>
    <mergeCell ref="A37:A39"/>
    <mergeCell ref="B37:B39"/>
    <mergeCell ref="B57:I57"/>
    <mergeCell ref="B58:G58"/>
    <mergeCell ref="B59:I59"/>
    <mergeCell ref="B60:I60"/>
    <mergeCell ref="B61:I61"/>
    <mergeCell ref="B62:I62"/>
    <mergeCell ref="B63:I63"/>
    <mergeCell ref="B31:L31"/>
    <mergeCell ref="C3:G4"/>
    <mergeCell ref="H3:L4"/>
    <mergeCell ref="A5:A7"/>
    <mergeCell ref="B5:B7"/>
    <mergeCell ref="B24:I24"/>
    <mergeCell ref="B25:L25"/>
    <mergeCell ref="B26:I26"/>
    <mergeCell ref="B27:L27"/>
    <mergeCell ref="B28:L28"/>
    <mergeCell ref="B29:L29"/>
    <mergeCell ref="B30:I30"/>
  </mergeCells>
  <hyperlinks>
    <hyperlink ref="B23" location="Nota" display="Ver Nota Informativa"/>
    <hyperlink ref="B65" location="Nota" display="Ver Nota Informativa"/>
    <hyperlink ref="B93" location="Nota" display="Ver Nota Informativa"/>
    <hyperlink ref="B119" location="Nota" display="Ver Nota Informativa"/>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2"/>
  <sheetViews>
    <sheetView showGridLines="0" workbookViewId="0">
      <selection activeCell="D8" sqref="D8"/>
    </sheetView>
  </sheetViews>
  <sheetFormatPr baseColWidth="10" defaultRowHeight="12.75" outlineLevelRow="1" x14ac:dyDescent="0.25"/>
  <cols>
    <col min="1" max="1" width="8" style="1" customWidth="1"/>
    <col min="2" max="2" width="56.140625" style="3" customWidth="1"/>
    <col min="3" max="3" width="20" style="3" customWidth="1"/>
    <col min="4" max="4" width="20.140625" style="3" customWidth="1"/>
    <col min="5" max="8" width="17.7109375" style="3" customWidth="1"/>
    <col min="9" max="9" width="21.85546875" style="3" customWidth="1"/>
    <col min="10" max="11" width="17.7109375" style="3" customWidth="1"/>
    <col min="12" max="12" width="18.85546875" style="3" customWidth="1"/>
    <col min="13" max="16384" width="11.42578125" style="1"/>
  </cols>
  <sheetData>
    <row r="1" spans="1:12" x14ac:dyDescent="0.25">
      <c r="A1" s="1" t="s">
        <v>0</v>
      </c>
      <c r="B1" s="2" t="s">
        <v>127</v>
      </c>
      <c r="C1" s="2"/>
    </row>
    <row r="2" spans="1:12" s="7" customFormat="1" ht="13.5" thickBot="1" x14ac:dyDescent="0.3">
      <c r="A2" s="4" t="s">
        <v>2</v>
      </c>
      <c r="B2" s="5"/>
      <c r="C2" s="5"/>
      <c r="D2" s="5"/>
      <c r="E2" s="5"/>
      <c r="F2" s="5"/>
      <c r="G2" s="6"/>
      <c r="H2" s="6"/>
      <c r="I2" s="6"/>
      <c r="J2" s="5"/>
      <c r="K2" s="5"/>
      <c r="L2" s="5"/>
    </row>
    <row r="3" spans="1:12" s="7" customFormat="1" ht="15.75" customHeight="1" thickTop="1" x14ac:dyDescent="0.25">
      <c r="A3" s="8"/>
      <c r="B3" s="9" t="s">
        <v>3</v>
      </c>
      <c r="C3" s="153" t="s">
        <v>4</v>
      </c>
      <c r="D3" s="154"/>
      <c r="E3" s="154"/>
      <c r="F3" s="154"/>
      <c r="G3" s="155"/>
      <c r="H3" s="153" t="s">
        <v>5</v>
      </c>
      <c r="I3" s="154"/>
      <c r="J3" s="154"/>
      <c r="K3" s="154"/>
      <c r="L3" s="155"/>
    </row>
    <row r="4" spans="1:12" s="7" customFormat="1" ht="28.5" customHeight="1" x14ac:dyDescent="0.25">
      <c r="A4" s="10"/>
      <c r="B4" s="11" t="s">
        <v>6</v>
      </c>
      <c r="C4" s="156"/>
      <c r="D4" s="157"/>
      <c r="E4" s="157"/>
      <c r="F4" s="157"/>
      <c r="G4" s="158"/>
      <c r="H4" s="156"/>
      <c r="I4" s="157"/>
      <c r="J4" s="157"/>
      <c r="K4" s="157"/>
      <c r="L4" s="158"/>
    </row>
    <row r="5" spans="1:12" s="16" customFormat="1" ht="30" customHeight="1" x14ac:dyDescent="0.25">
      <c r="A5" s="159" t="s">
        <v>7</v>
      </c>
      <c r="B5" s="161" t="s">
        <v>8</v>
      </c>
      <c r="C5" s="12" t="s">
        <v>9</v>
      </c>
      <c r="D5" s="12" t="s">
        <v>9</v>
      </c>
      <c r="E5" s="13" t="s">
        <v>10</v>
      </c>
      <c r="F5" s="14" t="s">
        <v>11</v>
      </c>
      <c r="G5" s="14" t="s">
        <v>11</v>
      </c>
      <c r="H5" s="15" t="s">
        <v>9</v>
      </c>
      <c r="I5" s="15" t="s">
        <v>9</v>
      </c>
      <c r="J5" s="13" t="s">
        <v>10</v>
      </c>
      <c r="K5" s="14" t="s">
        <v>11</v>
      </c>
      <c r="L5" s="14" t="s">
        <v>11</v>
      </c>
    </row>
    <row r="6" spans="1:12" s="16" customFormat="1" x14ac:dyDescent="0.25">
      <c r="A6" s="159"/>
      <c r="B6" s="161"/>
      <c r="C6" s="14"/>
      <c r="D6" s="139">
        <v>0.08</v>
      </c>
      <c r="E6" s="18">
        <v>0.1</v>
      </c>
      <c r="F6" s="19"/>
      <c r="G6" s="17" t="s">
        <v>116</v>
      </c>
      <c r="H6" s="17"/>
      <c r="I6" s="17" t="s">
        <v>116</v>
      </c>
      <c r="J6" s="18">
        <v>0.1</v>
      </c>
      <c r="K6" s="19"/>
      <c r="L6" s="17" t="s">
        <v>116</v>
      </c>
    </row>
    <row r="7" spans="1:12" s="16" customFormat="1" x14ac:dyDescent="0.25">
      <c r="A7" s="160"/>
      <c r="B7" s="162"/>
      <c r="C7" s="12" t="s">
        <v>12</v>
      </c>
      <c r="D7" s="12" t="s">
        <v>12</v>
      </c>
      <c r="E7" s="13" t="s">
        <v>12</v>
      </c>
      <c r="F7" s="14" t="s">
        <v>12</v>
      </c>
      <c r="G7" s="14" t="s">
        <v>12</v>
      </c>
      <c r="H7" s="20" t="s">
        <v>12</v>
      </c>
      <c r="I7" s="20" t="s">
        <v>12</v>
      </c>
      <c r="J7" s="13" t="s">
        <v>12</v>
      </c>
      <c r="K7" s="14" t="s">
        <v>12</v>
      </c>
      <c r="L7" s="14" t="s">
        <v>12</v>
      </c>
    </row>
    <row r="8" spans="1:12" ht="15.75" customHeight="1" x14ac:dyDescent="0.25">
      <c r="A8" s="21" t="s">
        <v>13</v>
      </c>
      <c r="B8" s="22" t="s">
        <v>14</v>
      </c>
      <c r="C8" s="23">
        <v>3739.23</v>
      </c>
      <c r="D8" s="23">
        <v>4066.7200000000003</v>
      </c>
      <c r="E8" s="24">
        <v>4546.68</v>
      </c>
      <c r="F8" s="25">
        <v>4860</v>
      </c>
      <c r="G8" s="26">
        <v>5097.83</v>
      </c>
      <c r="H8" s="27">
        <v>3739.23</v>
      </c>
      <c r="I8" s="27">
        <v>4066.7200000000003</v>
      </c>
      <c r="J8" s="28">
        <v>4546.68</v>
      </c>
      <c r="K8" s="29">
        <v>4860</v>
      </c>
      <c r="L8" s="26">
        <v>5097.83</v>
      </c>
    </row>
    <row r="9" spans="1:12" ht="15.75" customHeight="1" x14ac:dyDescent="0.25">
      <c r="A9" s="21" t="s">
        <v>15</v>
      </c>
      <c r="B9" s="22" t="s">
        <v>16</v>
      </c>
      <c r="C9" s="30" t="s">
        <v>17</v>
      </c>
      <c r="D9" s="30" t="s">
        <v>17</v>
      </c>
      <c r="E9" s="31" t="s">
        <v>17</v>
      </c>
      <c r="F9" s="32" t="s">
        <v>17</v>
      </c>
      <c r="G9" s="33" t="s">
        <v>17</v>
      </c>
      <c r="H9" s="34">
        <v>1213.5675225081191</v>
      </c>
      <c r="I9" s="34">
        <v>1213.5675225081191</v>
      </c>
      <c r="J9" s="31">
        <v>1092.21</v>
      </c>
      <c r="K9" s="32">
        <v>1754.4276765959401</v>
      </c>
      <c r="L9" s="33">
        <v>1614.07</v>
      </c>
    </row>
    <row r="10" spans="1:12" ht="15.75" customHeight="1" x14ac:dyDescent="0.25">
      <c r="A10" s="21" t="s">
        <v>18</v>
      </c>
      <c r="B10" s="22" t="s">
        <v>19</v>
      </c>
      <c r="C10" s="30" t="s">
        <v>20</v>
      </c>
      <c r="D10" s="30" t="s">
        <v>20</v>
      </c>
      <c r="E10" s="28" t="s">
        <v>20</v>
      </c>
      <c r="F10" s="28" t="s">
        <v>20</v>
      </c>
      <c r="G10" s="33" t="s">
        <v>20</v>
      </c>
      <c r="H10" s="34" t="s">
        <v>20</v>
      </c>
      <c r="I10" s="34" t="s">
        <v>20</v>
      </c>
      <c r="J10" s="28" t="s">
        <v>20</v>
      </c>
      <c r="K10" s="29" t="s">
        <v>20</v>
      </c>
      <c r="L10" s="33" t="s">
        <v>20</v>
      </c>
    </row>
    <row r="11" spans="1:12" ht="15.75" customHeight="1" x14ac:dyDescent="0.25">
      <c r="A11" s="21" t="s">
        <v>21</v>
      </c>
      <c r="B11" s="22" t="s">
        <v>22</v>
      </c>
      <c r="C11" s="35">
        <v>18.582266130890762</v>
      </c>
      <c r="D11" s="28">
        <v>18.582266130890762</v>
      </c>
      <c r="E11" s="28">
        <v>18.582266130890762</v>
      </c>
      <c r="F11" s="29">
        <v>18.582266130890762</v>
      </c>
      <c r="G11" s="26">
        <v>18.582266130890762</v>
      </c>
      <c r="H11" s="27">
        <v>18.582266130890762</v>
      </c>
      <c r="I11" s="28">
        <v>18.582266130890762</v>
      </c>
      <c r="J11" s="28">
        <v>18.582266130890762</v>
      </c>
      <c r="K11" s="29">
        <v>18.582266130890762</v>
      </c>
      <c r="L11" s="26">
        <v>18.582266130890762</v>
      </c>
    </row>
    <row r="12" spans="1:12" ht="15.75" customHeight="1" x14ac:dyDescent="0.25">
      <c r="A12" s="21" t="s">
        <v>23</v>
      </c>
      <c r="B12" s="22" t="s">
        <v>24</v>
      </c>
      <c r="C12" s="35">
        <v>7.2405999999999997</v>
      </c>
      <c r="D12" s="28">
        <v>7.2405999999999997</v>
      </c>
      <c r="E12" s="28">
        <v>7.2405999999999997</v>
      </c>
      <c r="F12" s="29">
        <v>7.2405999999999997</v>
      </c>
      <c r="G12" s="26">
        <v>7.2405999999999997</v>
      </c>
      <c r="H12" s="27">
        <v>7.2405999999999997</v>
      </c>
      <c r="I12" s="28">
        <v>7.2405999999999997</v>
      </c>
      <c r="J12" s="28">
        <v>7.2405999999999997</v>
      </c>
      <c r="K12" s="29">
        <v>7.2405999999999997</v>
      </c>
      <c r="L12" s="26">
        <v>7.2405999999999997</v>
      </c>
    </row>
    <row r="13" spans="1:12" ht="15.75" customHeight="1" x14ac:dyDescent="0.25">
      <c r="A13" s="21"/>
      <c r="B13" s="22" t="s">
        <v>25</v>
      </c>
      <c r="C13" s="35">
        <v>71.510000000000005</v>
      </c>
      <c r="D13" s="28">
        <v>71.510000000000005</v>
      </c>
      <c r="E13" s="28">
        <v>71.510000000000005</v>
      </c>
      <c r="F13" s="29">
        <v>71.510000000000005</v>
      </c>
      <c r="G13" s="26">
        <v>71.510000000000005</v>
      </c>
      <c r="H13" s="27">
        <v>71.510000000000005</v>
      </c>
      <c r="I13" s="28">
        <v>71.510000000000005</v>
      </c>
      <c r="J13" s="28">
        <v>71.510000000000005</v>
      </c>
      <c r="K13" s="29">
        <v>71.510000000000005</v>
      </c>
      <c r="L13" s="26">
        <v>71.510000000000005</v>
      </c>
    </row>
    <row r="14" spans="1:12" ht="15.75" customHeight="1" x14ac:dyDescent="0.25">
      <c r="A14" s="36" t="s">
        <v>26</v>
      </c>
      <c r="B14" s="37" t="s">
        <v>27</v>
      </c>
      <c r="C14" s="38">
        <v>3836.5628661308911</v>
      </c>
      <c r="D14" s="38">
        <v>4164.0528661308908</v>
      </c>
      <c r="E14" s="38">
        <v>4644.0128661308918</v>
      </c>
      <c r="F14" s="38">
        <v>4957.3328661308915</v>
      </c>
      <c r="G14" s="39">
        <v>5195.1628661308914</v>
      </c>
      <c r="H14" s="40">
        <v>5050.1303886390106</v>
      </c>
      <c r="I14" s="38">
        <v>5377.6203886390103</v>
      </c>
      <c r="J14" s="38">
        <v>5736.2228661308918</v>
      </c>
      <c r="K14" s="41">
        <v>6711.7605427268318</v>
      </c>
      <c r="L14" s="39">
        <v>6809.2328661308911</v>
      </c>
    </row>
    <row r="15" spans="1:12" ht="15.75" customHeight="1" x14ac:dyDescent="0.25">
      <c r="A15" s="21" t="s">
        <v>28</v>
      </c>
      <c r="B15" s="22" t="s">
        <v>29</v>
      </c>
      <c r="C15" s="35" t="s">
        <v>30</v>
      </c>
      <c r="D15" s="28" t="s">
        <v>30</v>
      </c>
      <c r="E15" s="28" t="s">
        <v>30</v>
      </c>
      <c r="F15" s="29" t="s">
        <v>30</v>
      </c>
      <c r="G15" s="26" t="s">
        <v>31</v>
      </c>
      <c r="H15" s="27" t="s">
        <v>30</v>
      </c>
      <c r="I15" s="28" t="s">
        <v>30</v>
      </c>
      <c r="J15" s="28" t="s">
        <v>30</v>
      </c>
      <c r="K15" s="29" t="s">
        <v>31</v>
      </c>
      <c r="L15" s="26" t="s">
        <v>31</v>
      </c>
    </row>
    <row r="16" spans="1:12" ht="15.75" customHeight="1" x14ac:dyDescent="0.25">
      <c r="A16" s="21" t="s">
        <v>32</v>
      </c>
      <c r="B16" s="42" t="s">
        <v>33</v>
      </c>
      <c r="C16" s="43" t="s">
        <v>34</v>
      </c>
      <c r="D16" s="24" t="s">
        <v>34</v>
      </c>
      <c r="E16" s="24" t="s">
        <v>34</v>
      </c>
      <c r="F16" s="25" t="s">
        <v>34</v>
      </c>
      <c r="G16" s="33" t="s">
        <v>34</v>
      </c>
      <c r="H16" s="43" t="s">
        <v>34</v>
      </c>
      <c r="I16" s="24" t="s">
        <v>34</v>
      </c>
      <c r="J16" s="24" t="s">
        <v>34</v>
      </c>
      <c r="K16" s="24" t="s">
        <v>34</v>
      </c>
      <c r="L16" s="33" t="s">
        <v>34</v>
      </c>
    </row>
    <row r="17" spans="1:14" ht="15.75" customHeight="1" x14ac:dyDescent="0.25">
      <c r="A17" s="36" t="s">
        <v>35</v>
      </c>
      <c r="B17" s="37" t="s">
        <v>36</v>
      </c>
      <c r="C17" s="44">
        <v>3836.5628661308911</v>
      </c>
      <c r="D17" s="45">
        <v>4164.0528661308908</v>
      </c>
      <c r="E17" s="45">
        <v>4644.0128661308918</v>
      </c>
      <c r="F17" s="45">
        <v>4957.3328661308915</v>
      </c>
      <c r="G17" s="39">
        <v>5195.1628661308914</v>
      </c>
      <c r="H17" s="40">
        <v>5050.1303886390106</v>
      </c>
      <c r="I17" s="45">
        <v>5377.6203886390103</v>
      </c>
      <c r="J17" s="45">
        <v>5736.2228661308918</v>
      </c>
      <c r="K17" s="46">
        <v>6711.7605427268318</v>
      </c>
      <c r="L17" s="39">
        <v>6809.2328661308911</v>
      </c>
    </row>
    <row r="18" spans="1:14" ht="15.75" customHeight="1" x14ac:dyDescent="0.25">
      <c r="A18" s="21" t="s">
        <v>37</v>
      </c>
      <c r="B18" s="22" t="s">
        <v>38</v>
      </c>
      <c r="C18" s="35" t="s">
        <v>30</v>
      </c>
      <c r="D18" s="28" t="s">
        <v>30</v>
      </c>
      <c r="E18" s="28" t="s">
        <v>30</v>
      </c>
      <c r="F18" s="29" t="s">
        <v>30</v>
      </c>
      <c r="G18" s="26" t="s">
        <v>31</v>
      </c>
      <c r="H18" s="27" t="s">
        <v>30</v>
      </c>
      <c r="I18" s="28" t="s">
        <v>30</v>
      </c>
      <c r="J18" s="28" t="s">
        <v>30</v>
      </c>
      <c r="K18" s="29" t="s">
        <v>31</v>
      </c>
      <c r="L18" s="26" t="s">
        <v>31</v>
      </c>
    </row>
    <row r="19" spans="1:14" ht="15.75" customHeight="1" x14ac:dyDescent="0.25">
      <c r="A19" s="21" t="s">
        <v>39</v>
      </c>
      <c r="B19" s="47" t="s">
        <v>40</v>
      </c>
      <c r="C19" s="48" t="s">
        <v>41</v>
      </c>
      <c r="D19" s="28" t="s">
        <v>41</v>
      </c>
      <c r="E19" s="28" t="s">
        <v>42</v>
      </c>
      <c r="F19" s="29" t="s">
        <v>41</v>
      </c>
      <c r="G19" s="26" t="s">
        <v>41</v>
      </c>
      <c r="H19" s="27" t="s">
        <v>41</v>
      </c>
      <c r="I19" s="28" t="s">
        <v>41</v>
      </c>
      <c r="J19" s="28" t="s">
        <v>42</v>
      </c>
      <c r="K19" s="29" t="s">
        <v>41</v>
      </c>
      <c r="L19" s="26" t="s">
        <v>41</v>
      </c>
    </row>
    <row r="20" spans="1:14" ht="15.75" customHeight="1" x14ac:dyDescent="0.25">
      <c r="A20" s="21" t="s">
        <v>43</v>
      </c>
      <c r="B20" s="47" t="s">
        <v>44</v>
      </c>
      <c r="C20" s="48" t="s">
        <v>45</v>
      </c>
      <c r="D20" s="28" t="s">
        <v>45</v>
      </c>
      <c r="E20" s="28" t="s">
        <v>45</v>
      </c>
      <c r="F20" s="29" t="s">
        <v>45</v>
      </c>
      <c r="G20" s="26" t="s">
        <v>45</v>
      </c>
      <c r="H20" s="27" t="s">
        <v>45</v>
      </c>
      <c r="I20" s="28" t="s">
        <v>45</v>
      </c>
      <c r="J20" s="28" t="s">
        <v>45</v>
      </c>
      <c r="K20" s="29" t="s">
        <v>45</v>
      </c>
      <c r="L20" s="26" t="s">
        <v>45</v>
      </c>
    </row>
    <row r="21" spans="1:14" ht="27.75" customHeight="1" thickBot="1" x14ac:dyDescent="0.3">
      <c r="A21" s="49" t="s">
        <v>46</v>
      </c>
      <c r="B21" s="50" t="s">
        <v>47</v>
      </c>
      <c r="C21" s="51"/>
      <c r="D21" s="52"/>
      <c r="E21" s="52"/>
      <c r="F21" s="53"/>
      <c r="G21" s="54"/>
      <c r="H21" s="55"/>
      <c r="I21" s="52"/>
      <c r="J21" s="52"/>
      <c r="K21" s="53"/>
      <c r="L21" s="54"/>
    </row>
    <row r="22" spans="1:14" s="59" customFormat="1" ht="13.5" thickTop="1" x14ac:dyDescent="0.25">
      <c r="A22" s="56"/>
      <c r="B22" s="57"/>
      <c r="C22" s="57"/>
      <c r="D22" s="58"/>
      <c r="E22" s="58"/>
      <c r="F22" s="58"/>
      <c r="G22" s="58"/>
      <c r="H22" s="58"/>
      <c r="I22" s="58"/>
      <c r="J22" s="58"/>
      <c r="K22" s="58"/>
      <c r="L22" s="58"/>
    </row>
    <row r="23" spans="1:14" x14ac:dyDescent="0.25">
      <c r="A23" s="60"/>
      <c r="B23" s="61" t="s">
        <v>48</v>
      </c>
      <c r="C23" s="61"/>
      <c r="D23" s="62"/>
      <c r="E23" s="62"/>
      <c r="F23" s="62"/>
      <c r="G23" s="62"/>
      <c r="H23" s="62"/>
      <c r="I23" s="62"/>
      <c r="J23" s="62"/>
      <c r="K23" s="62"/>
      <c r="L23" s="62"/>
      <c r="M23" s="3"/>
      <c r="N23" s="3"/>
    </row>
    <row r="24" spans="1:14" s="65" customFormat="1" ht="15" customHeight="1" x14ac:dyDescent="0.25">
      <c r="A24" s="63">
        <v>1</v>
      </c>
      <c r="B24" s="152" t="s">
        <v>49</v>
      </c>
      <c r="C24" s="152"/>
      <c r="D24" s="152"/>
      <c r="E24" s="152"/>
      <c r="F24" s="152"/>
      <c r="G24" s="152"/>
      <c r="H24" s="152"/>
      <c r="I24" s="152"/>
      <c r="J24" s="64"/>
      <c r="K24" s="64"/>
      <c r="L24" s="64"/>
    </row>
    <row r="25" spans="1:14" s="65" customFormat="1" ht="33.75" customHeight="1" x14ac:dyDescent="0.25">
      <c r="A25" s="63">
        <v>2</v>
      </c>
      <c r="B25" s="152" t="s">
        <v>50</v>
      </c>
      <c r="C25" s="152"/>
      <c r="D25" s="152"/>
      <c r="E25" s="152"/>
      <c r="F25" s="152"/>
      <c r="G25" s="152"/>
      <c r="H25" s="152"/>
      <c r="I25" s="152"/>
      <c r="J25" s="152"/>
      <c r="K25" s="152"/>
      <c r="L25" s="152"/>
    </row>
    <row r="26" spans="1:14" s="65" customFormat="1" ht="15" customHeight="1" x14ac:dyDescent="0.25">
      <c r="A26" s="66" t="s">
        <v>30</v>
      </c>
      <c r="B26" s="152" t="s">
        <v>51</v>
      </c>
      <c r="C26" s="152"/>
      <c r="D26" s="152"/>
      <c r="E26" s="152"/>
      <c r="F26" s="152"/>
      <c r="G26" s="152"/>
      <c r="H26" s="152"/>
      <c r="I26" s="152"/>
      <c r="J26" s="64"/>
      <c r="K26" s="64"/>
      <c r="L26" s="64"/>
    </row>
    <row r="27" spans="1:14" x14ac:dyDescent="0.25">
      <c r="A27" s="66" t="s">
        <v>20</v>
      </c>
      <c r="B27" s="152" t="s">
        <v>52</v>
      </c>
      <c r="C27" s="152"/>
      <c r="D27" s="152"/>
      <c r="E27" s="152"/>
      <c r="F27" s="152"/>
      <c r="G27" s="152"/>
      <c r="H27" s="152"/>
      <c r="I27" s="152"/>
      <c r="J27" s="152"/>
      <c r="K27" s="152"/>
      <c r="L27" s="152"/>
      <c r="M27" s="3"/>
      <c r="N27" s="3"/>
    </row>
    <row r="28" spans="1:14" ht="12.75" customHeight="1" x14ac:dyDescent="0.25">
      <c r="A28" s="66" t="s">
        <v>31</v>
      </c>
      <c r="B28" s="152" t="s">
        <v>53</v>
      </c>
      <c r="C28" s="152"/>
      <c r="D28" s="152"/>
      <c r="E28" s="152"/>
      <c r="F28" s="152"/>
      <c r="G28" s="152"/>
      <c r="H28" s="152"/>
      <c r="I28" s="152"/>
      <c r="J28" s="152"/>
      <c r="K28" s="152"/>
      <c r="L28" s="152"/>
      <c r="M28" s="3"/>
      <c r="N28" s="3"/>
    </row>
    <row r="29" spans="1:14" ht="19.5" customHeight="1" x14ac:dyDescent="0.25">
      <c r="A29" s="66" t="s">
        <v>34</v>
      </c>
      <c r="B29" s="152" t="s">
        <v>54</v>
      </c>
      <c r="C29" s="152"/>
      <c r="D29" s="152"/>
      <c r="E29" s="152"/>
      <c r="F29" s="152"/>
      <c r="G29" s="152"/>
      <c r="H29" s="152"/>
      <c r="I29" s="152"/>
      <c r="J29" s="152"/>
      <c r="K29" s="152"/>
      <c r="L29" s="152"/>
      <c r="M29" s="3"/>
      <c r="N29" s="3"/>
    </row>
    <row r="30" spans="1:14" ht="12.75" customHeight="1" x14ac:dyDescent="0.25">
      <c r="A30" s="66" t="s">
        <v>41</v>
      </c>
      <c r="B30" s="152" t="s">
        <v>55</v>
      </c>
      <c r="C30" s="152"/>
      <c r="D30" s="152"/>
      <c r="E30" s="152"/>
      <c r="F30" s="152"/>
      <c r="G30" s="152"/>
      <c r="H30" s="152"/>
      <c r="I30" s="152"/>
      <c r="J30" s="67"/>
      <c r="K30" s="67"/>
      <c r="L30" s="67"/>
      <c r="M30" s="3"/>
      <c r="N30" s="3"/>
    </row>
    <row r="31" spans="1:14" x14ac:dyDescent="0.25">
      <c r="A31" s="66" t="s">
        <v>45</v>
      </c>
      <c r="B31" s="152" t="s">
        <v>56</v>
      </c>
      <c r="C31" s="152"/>
      <c r="D31" s="152"/>
      <c r="E31" s="152"/>
      <c r="F31" s="152"/>
      <c r="G31" s="152"/>
      <c r="H31" s="152"/>
      <c r="I31" s="152"/>
      <c r="J31" s="152"/>
      <c r="K31" s="152"/>
      <c r="L31" s="152"/>
      <c r="M31" s="3"/>
      <c r="N31" s="3"/>
    </row>
    <row r="32" spans="1:14" x14ac:dyDescent="0.25">
      <c r="B32" s="68" t="s">
        <v>57</v>
      </c>
    </row>
    <row r="34" spans="1:12" s="7" customFormat="1" ht="13.5" thickBot="1" x14ac:dyDescent="0.3">
      <c r="A34" s="5"/>
      <c r="B34" s="5"/>
      <c r="C34" s="5"/>
      <c r="D34" s="5"/>
      <c r="E34" s="5"/>
      <c r="F34" s="5"/>
      <c r="G34" s="6"/>
      <c r="H34" s="6"/>
      <c r="I34" s="6"/>
      <c r="J34" s="5"/>
      <c r="K34" s="5"/>
      <c r="L34" s="5"/>
    </row>
    <row r="35" spans="1:12" s="7" customFormat="1" ht="31.5" customHeight="1" thickTop="1" x14ac:dyDescent="0.25">
      <c r="A35" s="69"/>
      <c r="B35" s="9" t="s">
        <v>58</v>
      </c>
      <c r="C35" s="153" t="s">
        <v>59</v>
      </c>
      <c r="D35" s="154"/>
      <c r="E35" s="154"/>
      <c r="F35" s="154"/>
      <c r="G35" s="155"/>
      <c r="H35" s="153" t="s">
        <v>60</v>
      </c>
      <c r="I35" s="154"/>
      <c r="J35" s="154"/>
      <c r="K35" s="154"/>
      <c r="L35" s="155"/>
    </row>
    <row r="36" spans="1:12" s="7" customFormat="1" ht="30" customHeight="1" x14ac:dyDescent="0.25">
      <c r="A36" s="10"/>
      <c r="B36" s="11" t="s">
        <v>61</v>
      </c>
      <c r="C36" s="156"/>
      <c r="D36" s="157"/>
      <c r="E36" s="157"/>
      <c r="F36" s="157"/>
      <c r="G36" s="158"/>
      <c r="H36" s="156"/>
      <c r="I36" s="157"/>
      <c r="J36" s="157"/>
      <c r="K36" s="157"/>
      <c r="L36" s="158"/>
    </row>
    <row r="37" spans="1:12" s="16" customFormat="1" ht="31.5" customHeight="1" x14ac:dyDescent="0.25">
      <c r="A37" s="159" t="s">
        <v>7</v>
      </c>
      <c r="B37" s="161" t="s">
        <v>8</v>
      </c>
      <c r="C37" s="12" t="s">
        <v>9</v>
      </c>
      <c r="D37" s="12" t="s">
        <v>9</v>
      </c>
      <c r="E37" s="13" t="s">
        <v>10</v>
      </c>
      <c r="F37" s="14" t="s">
        <v>11</v>
      </c>
      <c r="G37" s="14" t="s">
        <v>11</v>
      </c>
      <c r="H37" s="15" t="s">
        <v>9</v>
      </c>
      <c r="I37" s="15" t="s">
        <v>9</v>
      </c>
      <c r="J37" s="13" t="s">
        <v>10</v>
      </c>
      <c r="K37" s="14" t="s">
        <v>11</v>
      </c>
      <c r="L37" s="14" t="s">
        <v>11</v>
      </c>
    </row>
    <row r="38" spans="1:12" s="16" customFormat="1" x14ac:dyDescent="0.25">
      <c r="A38" s="159"/>
      <c r="B38" s="161"/>
      <c r="C38" s="14"/>
      <c r="D38" s="17">
        <v>0.08</v>
      </c>
      <c r="E38" s="18">
        <v>0.1</v>
      </c>
      <c r="F38" s="19"/>
      <c r="G38" s="17" t="s">
        <v>116</v>
      </c>
      <c r="H38" s="17"/>
      <c r="I38" s="17" t="s">
        <v>116</v>
      </c>
      <c r="J38" s="18">
        <v>0.1</v>
      </c>
      <c r="K38" s="19"/>
      <c r="L38" s="17" t="s">
        <v>116</v>
      </c>
    </row>
    <row r="39" spans="1:12" s="16" customFormat="1" x14ac:dyDescent="0.25">
      <c r="A39" s="160"/>
      <c r="B39" s="162"/>
      <c r="C39" s="12" t="s">
        <v>12</v>
      </c>
      <c r="D39" s="12" t="s">
        <v>12</v>
      </c>
      <c r="E39" s="13" t="s">
        <v>12</v>
      </c>
      <c r="F39" s="14" t="s">
        <v>12</v>
      </c>
      <c r="G39" s="14" t="s">
        <v>12</v>
      </c>
      <c r="H39" s="20" t="s">
        <v>12</v>
      </c>
      <c r="I39" s="20" t="s">
        <v>12</v>
      </c>
      <c r="J39" s="13" t="s">
        <v>12</v>
      </c>
      <c r="K39" s="14" t="s">
        <v>12</v>
      </c>
      <c r="L39" s="14" t="s">
        <v>12</v>
      </c>
    </row>
    <row r="40" spans="1:12" ht="14.25" customHeight="1" x14ac:dyDescent="0.25">
      <c r="A40" s="21" t="s">
        <v>13</v>
      </c>
      <c r="B40" s="22" t="s">
        <v>14</v>
      </c>
      <c r="C40" s="23">
        <v>3739.23</v>
      </c>
      <c r="D40" s="28">
        <v>4066.7200000000003</v>
      </c>
      <c r="E40" s="28">
        <v>4546.68</v>
      </c>
      <c r="F40" s="29">
        <v>4860</v>
      </c>
      <c r="G40" s="26">
        <v>5097.83</v>
      </c>
      <c r="H40" s="27">
        <v>3739.23</v>
      </c>
      <c r="I40" s="70">
        <v>4066.7200000000003</v>
      </c>
      <c r="J40" s="28">
        <v>4546.68</v>
      </c>
      <c r="K40" s="29">
        <v>4860</v>
      </c>
      <c r="L40" s="26">
        <v>5097.83</v>
      </c>
    </row>
    <row r="41" spans="1:12" ht="14.25" customHeight="1" x14ac:dyDescent="0.25">
      <c r="A41" s="21" t="s">
        <v>15</v>
      </c>
      <c r="B41" s="22" t="s">
        <v>16</v>
      </c>
      <c r="C41" s="30" t="s">
        <v>17</v>
      </c>
      <c r="D41" s="31" t="s">
        <v>17</v>
      </c>
      <c r="E41" s="31" t="s">
        <v>17</v>
      </c>
      <c r="F41" s="32" t="s">
        <v>17</v>
      </c>
      <c r="G41" s="33" t="s">
        <v>17</v>
      </c>
      <c r="H41" s="27">
        <v>1213.5675225081191</v>
      </c>
      <c r="I41" s="71">
        <v>1116.4821207074697</v>
      </c>
      <c r="J41" s="31">
        <v>1092.21</v>
      </c>
      <c r="K41" s="32">
        <v>1754.4276765959401</v>
      </c>
      <c r="L41" s="26">
        <v>1614.07</v>
      </c>
    </row>
    <row r="42" spans="1:12" ht="14.25" customHeight="1" x14ac:dyDescent="0.25">
      <c r="A42" s="21" t="s">
        <v>18</v>
      </c>
      <c r="B42" s="22" t="s">
        <v>19</v>
      </c>
      <c r="C42" s="30" t="s">
        <v>62</v>
      </c>
      <c r="D42" s="24" t="s">
        <v>62</v>
      </c>
      <c r="E42" s="24" t="s">
        <v>62</v>
      </c>
      <c r="F42" s="25" t="s">
        <v>62</v>
      </c>
      <c r="G42" s="33" t="s">
        <v>62</v>
      </c>
      <c r="H42" s="34" t="s">
        <v>62</v>
      </c>
      <c r="I42" s="72" t="s">
        <v>62</v>
      </c>
      <c r="J42" s="24" t="s">
        <v>62</v>
      </c>
      <c r="K42" s="25" t="s">
        <v>62</v>
      </c>
      <c r="L42" s="33" t="s">
        <v>62</v>
      </c>
    </row>
    <row r="43" spans="1:12" ht="14.25" customHeight="1" x14ac:dyDescent="0.25">
      <c r="A43" s="21" t="s">
        <v>21</v>
      </c>
      <c r="B43" s="22" t="s">
        <v>22</v>
      </c>
      <c r="C43" s="35">
        <v>18.582266130890762</v>
      </c>
      <c r="D43" s="28">
        <v>18.582266130890762</v>
      </c>
      <c r="E43" s="28">
        <v>18.582266130890762</v>
      </c>
      <c r="F43" s="29">
        <v>18.582266130890762</v>
      </c>
      <c r="G43" s="26">
        <v>18.582266130890762</v>
      </c>
      <c r="H43" s="27">
        <v>18.582266130890762</v>
      </c>
      <c r="I43" s="70">
        <v>18.582266130890762</v>
      </c>
      <c r="J43" s="28">
        <v>18.582266130890762</v>
      </c>
      <c r="K43" s="29">
        <v>18.582266130890762</v>
      </c>
      <c r="L43" s="26">
        <v>18.582266130890762</v>
      </c>
    </row>
    <row r="44" spans="1:12" ht="14.25" customHeight="1" x14ac:dyDescent="0.25">
      <c r="A44" s="21" t="s">
        <v>23</v>
      </c>
      <c r="B44" s="22" t="s">
        <v>24</v>
      </c>
      <c r="C44" s="35">
        <v>7.2405999999999997</v>
      </c>
      <c r="D44" s="28">
        <v>7.2405999999999997</v>
      </c>
      <c r="E44" s="28">
        <v>7.2405999999999997</v>
      </c>
      <c r="F44" s="29">
        <v>7.2405999999999997</v>
      </c>
      <c r="G44" s="26">
        <v>7.2405999999999997</v>
      </c>
      <c r="H44" s="27">
        <v>7.2405999999999997</v>
      </c>
      <c r="I44" s="70">
        <v>7.2405999999999997</v>
      </c>
      <c r="J44" s="28">
        <v>7.2405999999999997</v>
      </c>
      <c r="K44" s="29">
        <v>7.2405999999999997</v>
      </c>
      <c r="L44" s="26">
        <v>7.2405999999999997</v>
      </c>
    </row>
    <row r="45" spans="1:12" ht="14.25" customHeight="1" x14ac:dyDescent="0.25">
      <c r="A45" s="21"/>
      <c r="B45" s="22" t="s">
        <v>25</v>
      </c>
      <c r="C45" s="35">
        <v>71.510000000000005</v>
      </c>
      <c r="D45" s="28">
        <v>71.510000000000005</v>
      </c>
      <c r="E45" s="28">
        <v>71.510000000000005</v>
      </c>
      <c r="F45" s="29">
        <v>71.510000000000005</v>
      </c>
      <c r="G45" s="26">
        <v>71.510000000000005</v>
      </c>
      <c r="H45" s="27">
        <v>71.510000000000005</v>
      </c>
      <c r="I45" s="70">
        <v>71.510000000000005</v>
      </c>
      <c r="J45" s="28">
        <v>71.510000000000005</v>
      </c>
      <c r="K45" s="29">
        <v>71.510000000000005</v>
      </c>
      <c r="L45" s="26">
        <v>71.510000000000005</v>
      </c>
    </row>
    <row r="46" spans="1:12" ht="14.25" customHeight="1" x14ac:dyDescent="0.25">
      <c r="A46" s="36" t="s">
        <v>26</v>
      </c>
      <c r="B46" s="37" t="s">
        <v>27</v>
      </c>
      <c r="C46" s="73">
        <v>3836.5628661308911</v>
      </c>
      <c r="D46" s="45">
        <v>4164.0528661308908</v>
      </c>
      <c r="E46" s="45">
        <v>4644.0128661308918</v>
      </c>
      <c r="F46" s="46">
        <v>4957.3328661308915</v>
      </c>
      <c r="G46" s="39">
        <v>5195.1628661308914</v>
      </c>
      <c r="H46" s="40">
        <v>5050.1303886390106</v>
      </c>
      <c r="I46" s="74">
        <v>5280.5349868383619</v>
      </c>
      <c r="J46" s="45">
        <v>5736.2228661308918</v>
      </c>
      <c r="K46" s="46">
        <v>6711.7605427268318</v>
      </c>
      <c r="L46" s="39">
        <v>6809.2328661308911</v>
      </c>
    </row>
    <row r="47" spans="1:12" ht="14.25" customHeight="1" x14ac:dyDescent="0.25">
      <c r="A47" s="21" t="s">
        <v>28</v>
      </c>
      <c r="B47" s="22" t="s">
        <v>29</v>
      </c>
      <c r="C47" s="30" t="s">
        <v>30</v>
      </c>
      <c r="D47" s="28" t="s">
        <v>30</v>
      </c>
      <c r="E47" s="28" t="s">
        <v>30</v>
      </c>
      <c r="F47" s="29" t="s">
        <v>30</v>
      </c>
      <c r="G47" s="26" t="s">
        <v>30</v>
      </c>
      <c r="H47" s="27" t="s">
        <v>30</v>
      </c>
      <c r="I47" s="70" t="s">
        <v>30</v>
      </c>
      <c r="J47" s="28" t="s">
        <v>30</v>
      </c>
      <c r="K47" s="29" t="s">
        <v>30</v>
      </c>
      <c r="L47" s="26" t="s">
        <v>30</v>
      </c>
    </row>
    <row r="48" spans="1:12" ht="14.25" customHeight="1" x14ac:dyDescent="0.25">
      <c r="A48" s="21" t="s">
        <v>63</v>
      </c>
      <c r="B48" s="22" t="s">
        <v>64</v>
      </c>
      <c r="C48" s="30" t="s">
        <v>31</v>
      </c>
      <c r="D48" s="24" t="s">
        <v>31</v>
      </c>
      <c r="E48" s="24" t="s">
        <v>31</v>
      </c>
      <c r="F48" s="25" t="s">
        <v>31</v>
      </c>
      <c r="G48" s="33" t="s">
        <v>31</v>
      </c>
      <c r="H48" s="34" t="s">
        <v>31</v>
      </c>
      <c r="I48" s="72" t="s">
        <v>31</v>
      </c>
      <c r="J48" s="24" t="s">
        <v>31</v>
      </c>
      <c r="K48" s="25" t="s">
        <v>31</v>
      </c>
      <c r="L48" s="33" t="s">
        <v>31</v>
      </c>
    </row>
    <row r="49" spans="1:12" ht="14.25" customHeight="1" x14ac:dyDescent="0.25">
      <c r="A49" s="21" t="s">
        <v>32</v>
      </c>
      <c r="B49" s="22" t="s">
        <v>33</v>
      </c>
      <c r="C49" s="30" t="s">
        <v>34</v>
      </c>
      <c r="D49" s="28" t="s">
        <v>34</v>
      </c>
      <c r="E49" s="28" t="s">
        <v>34</v>
      </c>
      <c r="F49" s="29" t="s">
        <v>34</v>
      </c>
      <c r="G49" s="26" t="s">
        <v>34</v>
      </c>
      <c r="H49" s="27" t="s">
        <v>34</v>
      </c>
      <c r="I49" s="70" t="s">
        <v>34</v>
      </c>
      <c r="J49" s="28" t="s">
        <v>34</v>
      </c>
      <c r="K49" s="29" t="s">
        <v>34</v>
      </c>
      <c r="L49" s="26" t="s">
        <v>34</v>
      </c>
    </row>
    <row r="50" spans="1:12" ht="14.25" customHeight="1" x14ac:dyDescent="0.25">
      <c r="A50" s="36" t="s">
        <v>35</v>
      </c>
      <c r="B50" s="37" t="s">
        <v>36</v>
      </c>
      <c r="C50" s="45">
        <v>3836.5628661308911</v>
      </c>
      <c r="D50" s="45">
        <v>4164.0528661308908</v>
      </c>
      <c r="E50" s="45">
        <v>4644.0128661308918</v>
      </c>
      <c r="F50" s="46">
        <v>4957.3328661308915</v>
      </c>
      <c r="G50" s="39">
        <v>5195.1628661308914</v>
      </c>
      <c r="H50" s="40">
        <v>5050.1303886390106</v>
      </c>
      <c r="I50" s="74">
        <v>5280.5349868383619</v>
      </c>
      <c r="J50" s="45">
        <v>5736.2228661308918</v>
      </c>
      <c r="K50" s="46">
        <v>6711.7605427268318</v>
      </c>
      <c r="L50" s="39">
        <v>6809.2328661308911</v>
      </c>
    </row>
    <row r="51" spans="1:12" ht="14.25" customHeight="1" x14ac:dyDescent="0.25">
      <c r="A51" s="21" t="s">
        <v>37</v>
      </c>
      <c r="B51" s="22" t="s">
        <v>38</v>
      </c>
      <c r="C51" s="30" t="s">
        <v>30</v>
      </c>
      <c r="D51" s="28" t="s">
        <v>30</v>
      </c>
      <c r="E51" s="28" t="s">
        <v>30</v>
      </c>
      <c r="F51" s="29" t="s">
        <v>30</v>
      </c>
      <c r="G51" s="26" t="s">
        <v>30</v>
      </c>
      <c r="H51" s="27" t="s">
        <v>30</v>
      </c>
      <c r="I51" s="70" t="s">
        <v>30</v>
      </c>
      <c r="J51" s="28" t="s">
        <v>30</v>
      </c>
      <c r="K51" s="29" t="s">
        <v>30</v>
      </c>
      <c r="L51" s="26" t="s">
        <v>30</v>
      </c>
    </row>
    <row r="52" spans="1:12" ht="14.25" customHeight="1" x14ac:dyDescent="0.25">
      <c r="A52" s="21" t="s">
        <v>39</v>
      </c>
      <c r="B52" s="47" t="s">
        <v>40</v>
      </c>
      <c r="C52" s="27" t="s">
        <v>41</v>
      </c>
      <c r="D52" s="24" t="s">
        <v>41</v>
      </c>
      <c r="E52" s="24" t="s">
        <v>42</v>
      </c>
      <c r="F52" s="25" t="s">
        <v>41</v>
      </c>
      <c r="G52" s="26" t="s">
        <v>41</v>
      </c>
      <c r="H52" s="27" t="s">
        <v>41</v>
      </c>
      <c r="I52" s="72" t="s">
        <v>41</v>
      </c>
      <c r="J52" s="24" t="s">
        <v>42</v>
      </c>
      <c r="K52" s="25" t="s">
        <v>41</v>
      </c>
      <c r="L52" s="26" t="s">
        <v>41</v>
      </c>
    </row>
    <row r="53" spans="1:12" ht="14.25" customHeight="1" x14ac:dyDescent="0.25">
      <c r="A53" s="21" t="s">
        <v>43</v>
      </c>
      <c r="B53" s="22" t="s">
        <v>65</v>
      </c>
      <c r="C53" s="30" t="s">
        <v>45</v>
      </c>
      <c r="D53" s="24" t="s">
        <v>45</v>
      </c>
      <c r="E53" s="24" t="s">
        <v>45</v>
      </c>
      <c r="F53" s="25" t="s">
        <v>45</v>
      </c>
      <c r="G53" s="33" t="s">
        <v>45</v>
      </c>
      <c r="H53" s="34" t="s">
        <v>45</v>
      </c>
      <c r="I53" s="72" t="s">
        <v>45</v>
      </c>
      <c r="J53" s="24" t="s">
        <v>45</v>
      </c>
      <c r="K53" s="25" t="s">
        <v>45</v>
      </c>
      <c r="L53" s="33" t="s">
        <v>45</v>
      </c>
    </row>
    <row r="54" spans="1:12" ht="14.25" customHeight="1" thickBot="1" x14ac:dyDescent="0.3">
      <c r="A54" s="49" t="s">
        <v>46</v>
      </c>
      <c r="B54" s="50" t="s">
        <v>47</v>
      </c>
      <c r="C54" s="75"/>
      <c r="D54" s="52"/>
      <c r="E54" s="52"/>
      <c r="F54" s="53"/>
      <c r="G54" s="54"/>
      <c r="H54" s="55"/>
      <c r="I54" s="76"/>
      <c r="J54" s="52"/>
      <c r="K54" s="53"/>
      <c r="L54" s="54"/>
    </row>
    <row r="55" spans="1:12" s="59" customFormat="1" ht="13.5" thickTop="1" x14ac:dyDescent="0.25">
      <c r="A55" s="56"/>
      <c r="B55" s="57"/>
      <c r="C55" s="57"/>
      <c r="D55" s="58"/>
      <c r="E55" s="58"/>
      <c r="F55" s="58"/>
      <c r="G55" s="58"/>
      <c r="H55" s="58"/>
      <c r="I55" s="58"/>
      <c r="J55" s="58"/>
      <c r="K55" s="58"/>
      <c r="L55" s="58"/>
    </row>
    <row r="56" spans="1:12" s="59" customFormat="1" x14ac:dyDescent="0.25">
      <c r="A56" s="60" t="s">
        <v>62</v>
      </c>
      <c r="B56" s="77" t="s">
        <v>66</v>
      </c>
      <c r="C56" s="77"/>
      <c r="D56" s="78"/>
      <c r="E56" s="78"/>
      <c r="F56" s="78"/>
      <c r="G56" s="78"/>
      <c r="H56" s="78"/>
      <c r="I56" s="78"/>
      <c r="J56" s="58"/>
      <c r="K56" s="58"/>
      <c r="L56" s="58"/>
    </row>
    <row r="57" spans="1:12" s="79" customFormat="1" ht="15" x14ac:dyDescent="0.25">
      <c r="A57" s="66"/>
      <c r="B57" s="152" t="s">
        <v>67</v>
      </c>
      <c r="C57" s="152"/>
      <c r="D57" s="152"/>
      <c r="E57" s="152"/>
      <c r="F57" s="152"/>
      <c r="G57" s="152"/>
      <c r="H57" s="152"/>
      <c r="I57" s="152"/>
    </row>
    <row r="58" spans="1:12" s="82" customFormat="1" ht="15" x14ac:dyDescent="0.25">
      <c r="A58" s="63">
        <v>1</v>
      </c>
      <c r="B58" s="152" t="s">
        <v>68</v>
      </c>
      <c r="C58" s="152"/>
      <c r="D58" s="152"/>
      <c r="E58" s="152"/>
      <c r="F58" s="152"/>
      <c r="G58" s="152"/>
      <c r="H58" s="80"/>
      <c r="I58" s="80"/>
      <c r="J58" s="81"/>
      <c r="K58" s="81"/>
      <c r="L58" s="81"/>
    </row>
    <row r="59" spans="1:12" s="65" customFormat="1" ht="15" customHeight="1" x14ac:dyDescent="0.25">
      <c r="A59" s="66" t="s">
        <v>30</v>
      </c>
      <c r="B59" s="152" t="s">
        <v>69</v>
      </c>
      <c r="C59" s="152"/>
      <c r="D59" s="152"/>
      <c r="E59" s="152"/>
      <c r="F59" s="152"/>
      <c r="G59" s="152"/>
      <c r="H59" s="152"/>
      <c r="I59" s="152"/>
    </row>
    <row r="60" spans="1:12" s="83" customFormat="1" ht="15" x14ac:dyDescent="0.25">
      <c r="A60" s="66" t="s">
        <v>20</v>
      </c>
      <c r="B60" s="152" t="s">
        <v>53</v>
      </c>
      <c r="C60" s="152"/>
      <c r="D60" s="152"/>
      <c r="E60" s="152"/>
      <c r="F60" s="152"/>
      <c r="G60" s="152"/>
      <c r="H60" s="152"/>
      <c r="I60" s="152"/>
    </row>
    <row r="61" spans="1:12" s="79" customFormat="1" ht="15" x14ac:dyDescent="0.25">
      <c r="A61" s="66" t="s">
        <v>31</v>
      </c>
      <c r="B61" s="152" t="s">
        <v>70</v>
      </c>
      <c r="C61" s="152"/>
      <c r="D61" s="152"/>
      <c r="E61" s="152"/>
      <c r="F61" s="152"/>
      <c r="G61" s="152"/>
      <c r="H61" s="152"/>
      <c r="I61" s="152"/>
    </row>
    <row r="62" spans="1:12" s="83" customFormat="1" ht="15" x14ac:dyDescent="0.25">
      <c r="A62" s="66" t="s">
        <v>34</v>
      </c>
      <c r="B62" s="152" t="s">
        <v>54</v>
      </c>
      <c r="C62" s="152"/>
      <c r="D62" s="152"/>
      <c r="E62" s="152"/>
      <c r="F62" s="152"/>
      <c r="G62" s="152"/>
      <c r="H62" s="152"/>
      <c r="I62" s="152"/>
    </row>
    <row r="63" spans="1:12" s="83" customFormat="1" ht="24" customHeight="1" x14ac:dyDescent="0.25">
      <c r="A63" s="66" t="s">
        <v>41</v>
      </c>
      <c r="B63" s="152" t="s">
        <v>55</v>
      </c>
      <c r="C63" s="152"/>
      <c r="D63" s="152"/>
      <c r="E63" s="152"/>
      <c r="F63" s="152"/>
      <c r="G63" s="152"/>
      <c r="H63" s="152"/>
      <c r="I63" s="152"/>
    </row>
    <row r="64" spans="1:12" s="79" customFormat="1" ht="15" x14ac:dyDescent="0.25">
      <c r="A64" s="66" t="s">
        <v>45</v>
      </c>
      <c r="B64" s="152" t="s">
        <v>71</v>
      </c>
      <c r="C64" s="152"/>
      <c r="D64" s="152"/>
      <c r="E64" s="152"/>
      <c r="F64" s="152"/>
      <c r="G64" s="152"/>
      <c r="H64" s="152"/>
      <c r="I64" s="152"/>
    </row>
    <row r="65" spans="1:12" x14ac:dyDescent="0.25">
      <c r="B65" s="84" t="s">
        <v>48</v>
      </c>
      <c r="C65" s="84"/>
    </row>
    <row r="66" spans="1:12" x14ac:dyDescent="0.25">
      <c r="B66" s="68" t="s">
        <v>57</v>
      </c>
    </row>
    <row r="67" spans="1:12" x14ac:dyDescent="0.25">
      <c r="B67" s="68"/>
    </row>
    <row r="68" spans="1:12" s="88" customFormat="1" ht="15.75" customHeight="1" x14ac:dyDescent="0.25">
      <c r="A68" s="85"/>
      <c r="B68" s="164" t="s">
        <v>72</v>
      </c>
      <c r="C68" s="164"/>
      <c r="D68" s="164"/>
      <c r="E68" s="164"/>
      <c r="F68" s="86"/>
      <c r="G68" s="87"/>
      <c r="H68" s="87"/>
      <c r="I68" s="87"/>
      <c r="J68" s="85"/>
      <c r="K68" s="85"/>
      <c r="L68" s="85"/>
    </row>
    <row r="69" spans="1:12" s="88" customFormat="1" ht="15.75" customHeight="1" x14ac:dyDescent="0.25">
      <c r="A69" s="85"/>
      <c r="B69" s="86"/>
      <c r="C69" s="86"/>
      <c r="D69" s="86"/>
      <c r="E69" s="86"/>
      <c r="F69" s="86"/>
      <c r="G69" s="87"/>
      <c r="H69" s="87"/>
      <c r="I69" s="87"/>
      <c r="J69" s="85"/>
      <c r="K69" s="85"/>
      <c r="L69" s="85"/>
    </row>
    <row r="70" spans="1:12" s="88" customFormat="1" ht="15.75" x14ac:dyDescent="0.25">
      <c r="A70" s="85"/>
      <c r="B70" s="89" t="s">
        <v>127</v>
      </c>
      <c r="C70" s="89"/>
      <c r="D70" s="85"/>
      <c r="E70" s="85"/>
      <c r="F70" s="85"/>
      <c r="G70" s="87"/>
      <c r="H70" s="87"/>
      <c r="I70" s="87"/>
      <c r="J70" s="85"/>
      <c r="K70" s="85"/>
      <c r="L70" s="85"/>
    </row>
    <row r="71" spans="1:12" s="88" customFormat="1" ht="13.5" thickBot="1" x14ac:dyDescent="0.3">
      <c r="A71" s="85"/>
      <c r="B71" s="90"/>
      <c r="C71" s="90"/>
      <c r="D71" s="85"/>
      <c r="E71" s="85"/>
      <c r="F71" s="85"/>
      <c r="G71" s="87"/>
      <c r="H71" s="87"/>
      <c r="I71" s="87"/>
      <c r="J71" s="85"/>
      <c r="K71" s="85"/>
      <c r="L71" s="85"/>
    </row>
    <row r="72" spans="1:12" s="7" customFormat="1" ht="27.75" customHeight="1" thickTop="1" x14ac:dyDescent="0.25">
      <c r="A72" s="91"/>
      <c r="B72" s="9" t="s">
        <v>73</v>
      </c>
      <c r="C72" s="165" t="s">
        <v>59</v>
      </c>
      <c r="D72" s="166"/>
      <c r="E72" s="165" t="s">
        <v>74</v>
      </c>
      <c r="F72" s="166"/>
      <c r="G72" s="79"/>
      <c r="H72" s="79"/>
      <c r="I72" s="79"/>
      <c r="J72" s="92"/>
    </row>
    <row r="73" spans="1:12" s="7" customFormat="1" ht="27.75" customHeight="1" x14ac:dyDescent="0.25">
      <c r="A73" s="10"/>
      <c r="B73" s="11"/>
      <c r="C73" s="167"/>
      <c r="D73" s="168"/>
      <c r="E73" s="167"/>
      <c r="F73" s="168"/>
      <c r="G73" s="79"/>
      <c r="H73" s="79"/>
      <c r="I73" s="79"/>
      <c r="J73" s="92"/>
    </row>
    <row r="74" spans="1:12" s="16" customFormat="1" ht="27.75" customHeight="1" x14ac:dyDescent="0.25">
      <c r="A74" s="159" t="s">
        <v>7</v>
      </c>
      <c r="B74" s="161" t="s">
        <v>8</v>
      </c>
      <c r="C74" s="12" t="s">
        <v>75</v>
      </c>
      <c r="D74" s="14" t="s">
        <v>76</v>
      </c>
      <c r="E74" s="15" t="s">
        <v>75</v>
      </c>
      <c r="F74" s="14" t="s">
        <v>76</v>
      </c>
      <c r="G74" s="93"/>
      <c r="H74" s="93"/>
      <c r="I74" s="94"/>
    </row>
    <row r="75" spans="1:12" s="16" customFormat="1" ht="15" x14ac:dyDescent="0.25">
      <c r="A75" s="160"/>
      <c r="B75" s="162"/>
      <c r="C75" s="12" t="s">
        <v>12</v>
      </c>
      <c r="D75" s="14" t="s">
        <v>12</v>
      </c>
      <c r="E75" s="20" t="s">
        <v>12</v>
      </c>
      <c r="F75" s="14" t="s">
        <v>12</v>
      </c>
      <c r="G75" s="93"/>
      <c r="H75" s="93"/>
      <c r="I75" s="94"/>
    </row>
    <row r="76" spans="1:12" ht="15.75" customHeight="1" x14ac:dyDescent="0.25">
      <c r="A76" s="21" t="s">
        <v>13</v>
      </c>
      <c r="B76" s="22" t="s">
        <v>14</v>
      </c>
      <c r="C76" s="95">
        <v>3330.1582380000004</v>
      </c>
      <c r="D76" s="33">
        <v>3229.5851256599999</v>
      </c>
      <c r="E76" s="95">
        <v>3739.23</v>
      </c>
      <c r="F76" s="26">
        <v>4064.96</v>
      </c>
      <c r="G76" s="79"/>
      <c r="H76" s="79"/>
      <c r="I76" s="92"/>
      <c r="J76" s="1"/>
      <c r="K76" s="1"/>
      <c r="L76" s="1"/>
    </row>
    <row r="77" spans="1:12" ht="15.75" customHeight="1" x14ac:dyDescent="0.25">
      <c r="A77" s="21" t="s">
        <v>15</v>
      </c>
      <c r="B77" s="22" t="s">
        <v>16</v>
      </c>
      <c r="C77" s="95" t="s">
        <v>17</v>
      </c>
      <c r="D77" s="26" t="s">
        <v>17</v>
      </c>
      <c r="E77" s="95">
        <v>1213.5675225081191</v>
      </c>
      <c r="F77" s="26">
        <v>1189.3</v>
      </c>
      <c r="G77" s="79"/>
      <c r="H77" s="79"/>
      <c r="I77" s="92"/>
      <c r="J77" s="1"/>
      <c r="K77" s="1"/>
      <c r="L77" s="1"/>
    </row>
    <row r="78" spans="1:12" ht="15.75" customHeight="1" x14ac:dyDescent="0.25">
      <c r="A78" s="21" t="s">
        <v>18</v>
      </c>
      <c r="B78" s="22" t="s">
        <v>77</v>
      </c>
      <c r="C78" s="96" t="s">
        <v>78</v>
      </c>
      <c r="D78" s="97" t="s">
        <v>78</v>
      </c>
      <c r="E78" s="96" t="s">
        <v>78</v>
      </c>
      <c r="F78" s="97" t="s">
        <v>78</v>
      </c>
      <c r="G78" s="79"/>
      <c r="H78" s="79"/>
      <c r="I78" s="92"/>
      <c r="J78" s="1"/>
      <c r="K78" s="1"/>
      <c r="L78" s="1"/>
    </row>
    <row r="79" spans="1:12" ht="15.75" customHeight="1" x14ac:dyDescent="0.25">
      <c r="A79" s="21" t="s">
        <v>21</v>
      </c>
      <c r="B79" s="22" t="s">
        <v>22</v>
      </c>
      <c r="C79" s="95">
        <v>18.582266130890762</v>
      </c>
      <c r="D79" s="26">
        <v>18.582266130890762</v>
      </c>
      <c r="E79" s="95">
        <v>18.582266130890762</v>
      </c>
      <c r="F79" s="26">
        <v>18.582266130890762</v>
      </c>
      <c r="G79" s="79"/>
      <c r="H79" s="79"/>
      <c r="I79" s="92"/>
      <c r="J79" s="1"/>
      <c r="K79" s="1"/>
      <c r="L79" s="1"/>
    </row>
    <row r="80" spans="1:12" ht="15.75" customHeight="1" x14ac:dyDescent="0.25">
      <c r="A80" s="21" t="s">
        <v>79</v>
      </c>
      <c r="B80" s="22" t="s">
        <v>80</v>
      </c>
      <c r="C80" s="95">
        <v>88.98</v>
      </c>
      <c r="D80" s="26">
        <v>88.98</v>
      </c>
      <c r="E80" s="95">
        <v>88.98</v>
      </c>
      <c r="F80" s="26">
        <v>88.98</v>
      </c>
      <c r="G80" s="79"/>
      <c r="H80" s="79"/>
      <c r="I80" s="92"/>
      <c r="J80" s="1"/>
      <c r="K80" s="1"/>
      <c r="L80" s="1"/>
    </row>
    <row r="81" spans="1:14" ht="15.75" customHeight="1" x14ac:dyDescent="0.25">
      <c r="A81" s="21" t="s">
        <v>23</v>
      </c>
      <c r="B81" s="22" t="s">
        <v>81</v>
      </c>
      <c r="C81" s="95">
        <v>11.160667999999999</v>
      </c>
      <c r="D81" s="26">
        <v>11.160667999999999</v>
      </c>
      <c r="E81" s="95">
        <v>11.160667999999999</v>
      </c>
      <c r="F81" s="26">
        <v>11.160667999999999</v>
      </c>
      <c r="G81" s="79"/>
      <c r="H81" s="79"/>
      <c r="I81" s="92"/>
      <c r="J81" s="1"/>
      <c r="K81" s="1"/>
      <c r="L81" s="1"/>
    </row>
    <row r="82" spans="1:14" ht="15.75" customHeight="1" x14ac:dyDescent="0.25">
      <c r="A82" s="21"/>
      <c r="B82" s="22" t="s">
        <v>25</v>
      </c>
      <c r="C82" s="95">
        <v>71.510000000000005</v>
      </c>
      <c r="D82" s="26">
        <v>71.510000000000005</v>
      </c>
      <c r="E82" s="95">
        <v>71.510000000000005</v>
      </c>
      <c r="F82" s="26">
        <v>71.510000000000005</v>
      </c>
      <c r="G82" s="79"/>
      <c r="H82" s="79"/>
      <c r="I82" s="92"/>
      <c r="J82" s="1"/>
      <c r="K82" s="1"/>
      <c r="L82" s="1"/>
    </row>
    <row r="83" spans="1:14" ht="15.75" customHeight="1" x14ac:dyDescent="0.25">
      <c r="A83" s="36" t="s">
        <v>26</v>
      </c>
      <c r="B83" s="37" t="s">
        <v>27</v>
      </c>
      <c r="C83" s="98">
        <v>3929.462934130891</v>
      </c>
      <c r="D83" s="39">
        <v>3668.7752371508909</v>
      </c>
      <c r="E83" s="98">
        <v>5143.0304566390105</v>
      </c>
      <c r="F83" s="39">
        <v>5444.4929341308916</v>
      </c>
      <c r="G83" s="79"/>
      <c r="H83" s="79"/>
      <c r="I83" s="92"/>
      <c r="J83" s="1"/>
      <c r="K83" s="1"/>
      <c r="L83" s="1"/>
    </row>
    <row r="84" spans="1:14" ht="15.75" customHeight="1" x14ac:dyDescent="0.25">
      <c r="A84" s="21" t="s">
        <v>28</v>
      </c>
      <c r="B84" s="22" t="s">
        <v>29</v>
      </c>
      <c r="C84" s="95" t="s">
        <v>118</v>
      </c>
      <c r="D84" s="26" t="s">
        <v>118</v>
      </c>
      <c r="E84" s="95" t="s">
        <v>30</v>
      </c>
      <c r="F84" s="26" t="s">
        <v>30</v>
      </c>
      <c r="G84" s="79"/>
      <c r="H84" s="79"/>
      <c r="I84" s="92"/>
      <c r="J84" s="1"/>
      <c r="K84" s="1"/>
      <c r="L84" s="1"/>
    </row>
    <row r="85" spans="1:14" ht="15.75" customHeight="1" x14ac:dyDescent="0.25">
      <c r="A85" s="21" t="s">
        <v>63</v>
      </c>
      <c r="B85" s="22" t="s">
        <v>82</v>
      </c>
      <c r="C85" s="99" t="s">
        <v>31</v>
      </c>
      <c r="D85" s="33" t="s">
        <v>31</v>
      </c>
      <c r="E85" s="99" t="s">
        <v>31</v>
      </c>
      <c r="F85" s="26" t="s">
        <v>31</v>
      </c>
      <c r="G85" s="79"/>
      <c r="H85" s="79"/>
      <c r="I85" s="92"/>
      <c r="J85" s="1"/>
      <c r="K85" s="1"/>
      <c r="L85" s="1"/>
    </row>
    <row r="86" spans="1:14" ht="15.75" customHeight="1" x14ac:dyDescent="0.25">
      <c r="A86" s="21" t="s">
        <v>32</v>
      </c>
      <c r="B86" s="22" t="s">
        <v>83</v>
      </c>
      <c r="C86" s="95" t="s">
        <v>20</v>
      </c>
      <c r="D86" s="26" t="s">
        <v>20</v>
      </c>
      <c r="E86" s="95" t="s">
        <v>20</v>
      </c>
      <c r="F86" s="26" t="s">
        <v>20</v>
      </c>
      <c r="G86" s="79"/>
      <c r="H86" s="79"/>
      <c r="I86" s="92"/>
      <c r="J86" s="1"/>
      <c r="K86" s="1"/>
      <c r="L86" s="1"/>
    </row>
    <row r="87" spans="1:14" ht="15.75" customHeight="1" x14ac:dyDescent="0.25">
      <c r="A87" s="36" t="s">
        <v>35</v>
      </c>
      <c r="B87" s="37" t="s">
        <v>36</v>
      </c>
      <c r="C87" s="98">
        <v>3929.462934130891</v>
      </c>
      <c r="D87" s="39">
        <v>3668.7752371508909</v>
      </c>
      <c r="E87" s="98">
        <v>5143.0304566390105</v>
      </c>
      <c r="F87" s="39">
        <v>5444.4929341308916</v>
      </c>
      <c r="G87" s="79"/>
      <c r="H87" s="79"/>
      <c r="I87" s="92"/>
      <c r="J87" s="1"/>
      <c r="K87" s="1"/>
      <c r="L87" s="1"/>
    </row>
    <row r="88" spans="1:14" ht="15.75" customHeight="1" x14ac:dyDescent="0.25">
      <c r="A88" s="21" t="s">
        <v>37</v>
      </c>
      <c r="B88" s="22" t="s">
        <v>38</v>
      </c>
      <c r="C88" s="95" t="s">
        <v>30</v>
      </c>
      <c r="D88" s="26" t="s">
        <v>30</v>
      </c>
      <c r="E88" s="70" t="s">
        <v>30</v>
      </c>
      <c r="F88" s="26" t="s">
        <v>30</v>
      </c>
      <c r="G88" s="79"/>
      <c r="H88" s="79"/>
      <c r="I88" s="92"/>
      <c r="J88" s="1"/>
      <c r="K88" s="1"/>
      <c r="L88" s="1"/>
    </row>
    <row r="89" spans="1:14" ht="15.75" customHeight="1" x14ac:dyDescent="0.25">
      <c r="A89" s="21" t="s">
        <v>39</v>
      </c>
      <c r="B89" s="47" t="s">
        <v>40</v>
      </c>
      <c r="C89" s="95" t="s">
        <v>34</v>
      </c>
      <c r="D89" s="26" t="s">
        <v>42</v>
      </c>
      <c r="E89" s="70" t="s">
        <v>20</v>
      </c>
      <c r="F89" s="26" t="s">
        <v>42</v>
      </c>
      <c r="G89" s="79"/>
      <c r="H89" s="79"/>
      <c r="I89" s="92"/>
      <c r="J89" s="1"/>
      <c r="K89" s="1"/>
      <c r="L89" s="1"/>
    </row>
    <row r="90" spans="1:14" ht="15.75" customHeight="1" x14ac:dyDescent="0.25">
      <c r="A90" s="21" t="s">
        <v>43</v>
      </c>
      <c r="B90" s="22" t="s">
        <v>65</v>
      </c>
      <c r="C90" s="99" t="s">
        <v>41</v>
      </c>
      <c r="D90" s="33" t="s">
        <v>41</v>
      </c>
      <c r="E90" s="72" t="s">
        <v>31</v>
      </c>
      <c r="F90" s="33" t="s">
        <v>31</v>
      </c>
      <c r="G90" s="79"/>
      <c r="H90" s="79"/>
      <c r="I90" s="92"/>
      <c r="J90" s="1"/>
      <c r="K90" s="1"/>
      <c r="L90" s="1"/>
    </row>
    <row r="91" spans="1:14" ht="27.75" customHeight="1" thickBot="1" x14ac:dyDescent="0.3">
      <c r="A91" s="49" t="s">
        <v>46</v>
      </c>
      <c r="B91" s="50" t="s">
        <v>47</v>
      </c>
      <c r="C91" s="100">
        <v>5691.8728573481421</v>
      </c>
      <c r="D91" s="54">
        <v>5149.9851603681418</v>
      </c>
      <c r="E91" s="100"/>
      <c r="F91" s="54"/>
      <c r="G91" s="79"/>
      <c r="H91" s="79"/>
      <c r="I91" s="92"/>
      <c r="J91" s="1"/>
      <c r="K91" s="1"/>
      <c r="L91" s="1"/>
    </row>
    <row r="92" spans="1:14" s="59" customFormat="1" ht="13.5" thickTop="1" x14ac:dyDescent="0.25">
      <c r="A92" s="56"/>
      <c r="B92" s="57"/>
      <c r="C92" s="57"/>
      <c r="D92" s="58"/>
      <c r="E92" s="58"/>
      <c r="F92" s="58"/>
      <c r="G92" s="58"/>
      <c r="H92" s="58"/>
      <c r="I92" s="58"/>
      <c r="J92" s="58"/>
      <c r="K92" s="58"/>
      <c r="L92" s="58"/>
    </row>
    <row r="93" spans="1:14" x14ac:dyDescent="0.25">
      <c r="A93" s="60"/>
      <c r="B93" s="84" t="s">
        <v>48</v>
      </c>
      <c r="C93" s="84"/>
      <c r="D93" s="62"/>
      <c r="E93" s="62"/>
      <c r="F93" s="62"/>
      <c r="G93" s="62"/>
      <c r="H93" s="62"/>
      <c r="I93" s="62"/>
      <c r="J93" s="62"/>
      <c r="K93" s="62"/>
      <c r="L93" s="62"/>
      <c r="M93" s="3"/>
      <c r="N93" s="3"/>
    </row>
    <row r="94" spans="1:14" ht="15" x14ac:dyDescent="0.25">
      <c r="A94" s="66" t="s">
        <v>30</v>
      </c>
      <c r="B94" s="152" t="s">
        <v>69</v>
      </c>
      <c r="C94" s="152"/>
      <c r="D94" s="152"/>
      <c r="E94" s="152"/>
      <c r="F94" s="152"/>
      <c r="G94" s="152"/>
      <c r="H94" s="152"/>
      <c r="I94" s="152"/>
      <c r="J94" s="79"/>
      <c r="K94" s="79"/>
      <c r="L94" s="79"/>
      <c r="M94" s="3"/>
      <c r="N94" s="3"/>
    </row>
    <row r="95" spans="1:14" s="83" customFormat="1" ht="15" x14ac:dyDescent="0.25">
      <c r="A95" s="66" t="s">
        <v>20</v>
      </c>
      <c r="B95" s="152" t="s">
        <v>54</v>
      </c>
      <c r="C95" s="152"/>
      <c r="D95" s="152"/>
      <c r="E95" s="152"/>
      <c r="F95" s="152"/>
      <c r="G95" s="152"/>
      <c r="H95" s="152"/>
      <c r="I95" s="152"/>
    </row>
    <row r="96" spans="1:14" s="83" customFormat="1" ht="15" x14ac:dyDescent="0.25">
      <c r="A96" s="66" t="s">
        <v>31</v>
      </c>
      <c r="B96" s="152" t="s">
        <v>84</v>
      </c>
      <c r="C96" s="152"/>
      <c r="D96" s="152"/>
      <c r="E96" s="152"/>
      <c r="F96" s="152"/>
      <c r="G96" s="152"/>
      <c r="H96" s="152"/>
      <c r="I96" s="152"/>
    </row>
    <row r="97" spans="1:14" s="83" customFormat="1" ht="15" x14ac:dyDescent="0.25">
      <c r="A97" s="66" t="s">
        <v>34</v>
      </c>
      <c r="B97" s="80" t="s">
        <v>85</v>
      </c>
      <c r="C97" s="80"/>
      <c r="D97" s="80"/>
      <c r="E97" s="80"/>
      <c r="F97" s="80"/>
      <c r="G97" s="80"/>
      <c r="H97" s="80"/>
      <c r="I97" s="80"/>
    </row>
    <row r="98" spans="1:14" s="83" customFormat="1" ht="15" x14ac:dyDescent="0.25">
      <c r="A98" s="66" t="s">
        <v>41</v>
      </c>
      <c r="B98" s="80" t="s">
        <v>85</v>
      </c>
      <c r="C98" s="80"/>
      <c r="D98" s="80"/>
      <c r="E98" s="80"/>
      <c r="F98" s="80"/>
      <c r="G98" s="80"/>
      <c r="H98" s="80"/>
      <c r="I98" s="80"/>
    </row>
    <row r="99" spans="1:14" ht="15" x14ac:dyDescent="0.25">
      <c r="A99" s="60" t="s">
        <v>78</v>
      </c>
      <c r="B99" s="80" t="s">
        <v>86</v>
      </c>
      <c r="C99" s="80"/>
      <c r="D99" s="58"/>
      <c r="E99" s="58"/>
      <c r="F99" s="58"/>
      <c r="G99" s="58"/>
      <c r="H99" s="58"/>
      <c r="I99" s="58"/>
      <c r="J99" s="79"/>
      <c r="K99" s="79"/>
      <c r="L99" s="79"/>
      <c r="M99" s="3"/>
      <c r="N99" s="3"/>
    </row>
    <row r="101" spans="1:14" ht="15.75" hidden="1" outlineLevel="1" x14ac:dyDescent="0.25">
      <c r="B101" s="89" t="s">
        <v>127</v>
      </c>
      <c r="C101" s="89"/>
    </row>
    <row r="102" spans="1:14" hidden="1" outlineLevel="1" x14ac:dyDescent="0.25">
      <c r="B102" s="90"/>
      <c r="C102" s="90"/>
    </row>
    <row r="103" spans="1:14" ht="25.5" hidden="1" customHeight="1" outlineLevel="1" x14ac:dyDescent="0.25">
      <c r="A103" s="169" t="s">
        <v>87</v>
      </c>
      <c r="B103" s="9" t="s">
        <v>73</v>
      </c>
      <c r="C103" s="101"/>
      <c r="D103" s="171" t="s">
        <v>88</v>
      </c>
      <c r="E103" s="173" t="s">
        <v>89</v>
      </c>
      <c r="F103" s="102"/>
    </row>
    <row r="104" spans="1:14" ht="25.5" hidden="1" customHeight="1" outlineLevel="1" x14ac:dyDescent="0.25">
      <c r="A104" s="170"/>
      <c r="B104" s="11" t="s">
        <v>90</v>
      </c>
      <c r="C104" s="103"/>
      <c r="D104" s="172"/>
      <c r="E104" s="174"/>
      <c r="F104" s="104"/>
    </row>
    <row r="105" spans="1:14" ht="16.5" hidden="1" customHeight="1" outlineLevel="1" x14ac:dyDescent="0.25">
      <c r="A105" s="105">
        <v>1</v>
      </c>
      <c r="B105" s="106" t="s">
        <v>91</v>
      </c>
      <c r="C105" s="107"/>
      <c r="D105" s="108">
        <v>3875.45</v>
      </c>
      <c r="E105" s="109">
        <v>3784.61</v>
      </c>
      <c r="F105" s="110"/>
    </row>
    <row r="106" spans="1:14" ht="16.5" hidden="1" customHeight="1" outlineLevel="1" x14ac:dyDescent="0.25">
      <c r="A106" s="105">
        <v>2</v>
      </c>
      <c r="B106" s="111" t="s">
        <v>92</v>
      </c>
      <c r="C106" s="112"/>
      <c r="D106" s="113">
        <v>88.98</v>
      </c>
      <c r="E106" s="114">
        <v>88.98</v>
      </c>
      <c r="F106" s="115"/>
    </row>
    <row r="107" spans="1:14" ht="16.5" hidden="1" customHeight="1" outlineLevel="1" x14ac:dyDescent="0.25">
      <c r="A107" s="105">
        <v>3</v>
      </c>
      <c r="B107" s="111" t="s">
        <v>93</v>
      </c>
      <c r="C107" s="112"/>
      <c r="D107" s="113">
        <v>18.582266130890762</v>
      </c>
      <c r="E107" s="114">
        <v>18.582266130890762</v>
      </c>
      <c r="F107" s="115"/>
    </row>
    <row r="108" spans="1:14" ht="16.5" hidden="1" customHeight="1" outlineLevel="1" x14ac:dyDescent="0.25">
      <c r="A108" s="105">
        <v>5</v>
      </c>
      <c r="B108" s="111" t="s">
        <v>94</v>
      </c>
      <c r="C108" s="112"/>
      <c r="D108" s="113">
        <v>3.5</v>
      </c>
      <c r="E108" s="114">
        <v>3.5</v>
      </c>
      <c r="F108" s="115"/>
    </row>
    <row r="109" spans="1:14" ht="16.5" hidden="1" customHeight="1" outlineLevel="1" x14ac:dyDescent="0.25">
      <c r="A109" s="105">
        <v>6</v>
      </c>
      <c r="B109" s="111" t="s">
        <v>25</v>
      </c>
      <c r="C109" s="112"/>
      <c r="D109" s="113">
        <v>71.510000000000005</v>
      </c>
      <c r="E109" s="114">
        <v>71.510000000000005</v>
      </c>
      <c r="F109" s="115"/>
    </row>
    <row r="110" spans="1:14" ht="16.5" hidden="1" customHeight="1" outlineLevel="1" x14ac:dyDescent="0.25">
      <c r="A110" s="116">
        <v>4</v>
      </c>
      <c r="B110" s="117" t="s">
        <v>95</v>
      </c>
      <c r="C110" s="118"/>
      <c r="D110" s="119">
        <v>4024.96</v>
      </c>
      <c r="E110" s="120">
        <v>3934.1200000000003</v>
      </c>
      <c r="F110" s="121"/>
    </row>
    <row r="111" spans="1:14" ht="16.5" hidden="1" customHeight="1" outlineLevel="1" x14ac:dyDescent="0.25">
      <c r="A111" s="105">
        <v>8</v>
      </c>
      <c r="B111" s="122" t="s">
        <v>96</v>
      </c>
      <c r="C111" s="123"/>
      <c r="D111" s="124">
        <v>240</v>
      </c>
      <c r="E111" s="125">
        <v>240</v>
      </c>
      <c r="F111" s="126"/>
    </row>
    <row r="112" spans="1:14" ht="16.5" hidden="1" customHeight="1" outlineLevel="1" x14ac:dyDescent="0.25">
      <c r="A112" s="105">
        <v>9</v>
      </c>
      <c r="B112" s="122" t="s">
        <v>97</v>
      </c>
      <c r="C112" s="123"/>
      <c r="D112" s="127">
        <v>475</v>
      </c>
      <c r="E112" s="128">
        <v>114</v>
      </c>
      <c r="F112" s="129"/>
    </row>
    <row r="113" spans="1:8" ht="16.5" hidden="1" customHeight="1" outlineLevel="1" x14ac:dyDescent="0.25">
      <c r="A113" s="116">
        <v>10</v>
      </c>
      <c r="B113" s="117" t="s">
        <v>98</v>
      </c>
      <c r="C113" s="118"/>
      <c r="D113" s="119">
        <v>4739.96</v>
      </c>
      <c r="E113" s="120">
        <v>4288.1200000000008</v>
      </c>
      <c r="F113" s="121"/>
    </row>
    <row r="114" spans="1:8" ht="16.5" hidden="1" customHeight="1" outlineLevel="1" x14ac:dyDescent="0.25">
      <c r="A114" s="105">
        <v>11</v>
      </c>
      <c r="B114" s="122" t="s">
        <v>99</v>
      </c>
      <c r="C114" s="123"/>
      <c r="D114" s="124">
        <v>400</v>
      </c>
      <c r="E114" s="125">
        <v>400</v>
      </c>
      <c r="F114" s="126"/>
    </row>
    <row r="115" spans="1:8" ht="16.5" hidden="1" customHeight="1" outlineLevel="1" x14ac:dyDescent="0.25">
      <c r="A115" s="105">
        <v>12</v>
      </c>
      <c r="B115" s="111" t="s">
        <v>100</v>
      </c>
      <c r="C115" s="112"/>
      <c r="D115" s="130">
        <v>19.02</v>
      </c>
      <c r="E115" s="131" t="s">
        <v>101</v>
      </c>
      <c r="F115" s="132"/>
    </row>
    <row r="116" spans="1:8" ht="16.5" hidden="1" customHeight="1" outlineLevel="1" x14ac:dyDescent="0.25">
      <c r="A116" s="105">
        <v>13</v>
      </c>
      <c r="B116" s="111" t="s">
        <v>102</v>
      </c>
      <c r="C116" s="112"/>
      <c r="D116" s="130">
        <v>47.82</v>
      </c>
      <c r="E116" s="131">
        <v>47.82</v>
      </c>
      <c r="F116" s="132"/>
    </row>
    <row r="117" spans="1:8" ht="16.5" hidden="1" customHeight="1" outlineLevel="1" x14ac:dyDescent="0.25">
      <c r="A117" s="49" t="s">
        <v>0</v>
      </c>
      <c r="B117" s="50" t="s">
        <v>47</v>
      </c>
      <c r="C117" s="75"/>
      <c r="D117" s="133">
        <v>5206.8</v>
      </c>
      <c r="E117" s="134">
        <v>4735.9400000000005</v>
      </c>
      <c r="F117" s="135"/>
    </row>
    <row r="118" spans="1:8" ht="25.5" hidden="1" customHeight="1" outlineLevel="1" x14ac:dyDescent="0.25">
      <c r="A118" s="136" t="s">
        <v>30</v>
      </c>
      <c r="B118" s="137" t="s">
        <v>103</v>
      </c>
      <c r="C118" s="137"/>
      <c r="D118" s="2"/>
      <c r="E118" s="2"/>
      <c r="F118" s="2"/>
    </row>
    <row r="119" spans="1:8" hidden="1" outlineLevel="1" collapsed="1" x14ac:dyDescent="0.25">
      <c r="B119" s="84" t="s">
        <v>48</v>
      </c>
      <c r="C119" s="84"/>
    </row>
    <row r="120" spans="1:8" collapsed="1" x14ac:dyDescent="0.25"/>
    <row r="122" spans="1:8" ht="90.75" customHeight="1" x14ac:dyDescent="0.25">
      <c r="A122" s="163" t="s">
        <v>104</v>
      </c>
      <c r="B122" s="163"/>
      <c r="C122" s="163"/>
      <c r="D122" s="163"/>
      <c r="E122" s="163"/>
      <c r="F122" s="163"/>
      <c r="G122" s="163"/>
      <c r="H122" s="138"/>
    </row>
  </sheetData>
  <sheetProtection algorithmName="SHA-512" hashValue="uTA1+ZDD5yJWjhkD70Ch4x7Ia7SQZTeb10Ef7tCR2xzLqhbjo1D6yy+tLXBZ+mSEHPEcDJWttlri2xXGWN5pYg==" saltValue="/Kl4ScvsxAsYtUM1bcMQWw==" spinCount="100000" sheet="1" objects="1" scenarios="1"/>
  <mergeCells count="36">
    <mergeCell ref="A122:G122"/>
    <mergeCell ref="B68:E68"/>
    <mergeCell ref="C72:D73"/>
    <mergeCell ref="E72:F73"/>
    <mergeCell ref="A74:A75"/>
    <mergeCell ref="B74:B75"/>
    <mergeCell ref="B94:I94"/>
    <mergeCell ref="B95:I95"/>
    <mergeCell ref="B96:I96"/>
    <mergeCell ref="A103:A104"/>
    <mergeCell ref="D103:D104"/>
    <mergeCell ref="E103:E104"/>
    <mergeCell ref="B64:I64"/>
    <mergeCell ref="C35:G36"/>
    <mergeCell ref="H35:L36"/>
    <mergeCell ref="A37:A39"/>
    <mergeCell ref="B37:B39"/>
    <mergeCell ref="B57:I57"/>
    <mergeCell ref="B58:G58"/>
    <mergeCell ref="B59:I59"/>
    <mergeCell ref="B60:I60"/>
    <mergeCell ref="B61:I61"/>
    <mergeCell ref="B62:I62"/>
    <mergeCell ref="B63:I63"/>
    <mergeCell ref="B31:L31"/>
    <mergeCell ref="C3:G4"/>
    <mergeCell ref="H3:L4"/>
    <mergeCell ref="A5:A7"/>
    <mergeCell ref="B5:B7"/>
    <mergeCell ref="B24:I24"/>
    <mergeCell ref="B25:L25"/>
    <mergeCell ref="B26:I26"/>
    <mergeCell ref="B27:L27"/>
    <mergeCell ref="B28:L28"/>
    <mergeCell ref="B29:L29"/>
    <mergeCell ref="B30:I30"/>
  </mergeCells>
  <hyperlinks>
    <hyperlink ref="B23" location="Nota" display="Ver Nota Informativa"/>
    <hyperlink ref="B65" location="Nota" display="Ver Nota Informativa"/>
    <hyperlink ref="B93" location="Nota" display="Ver Nota Informativa"/>
    <hyperlink ref="B119" location="Nota" display="Ver Nota Informativa"/>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2"/>
  <sheetViews>
    <sheetView showGridLines="0" workbookViewId="0">
      <selection sqref="A1:XFD1048576"/>
    </sheetView>
  </sheetViews>
  <sheetFormatPr baseColWidth="10" defaultRowHeight="12.75" outlineLevelRow="1" x14ac:dyDescent="0.25"/>
  <cols>
    <col min="1" max="1" width="8" style="1" customWidth="1"/>
    <col min="2" max="2" width="56.140625" style="3" customWidth="1"/>
    <col min="3" max="3" width="20" style="3" customWidth="1"/>
    <col min="4" max="4" width="20.140625" style="3" customWidth="1"/>
    <col min="5" max="8" width="17.7109375" style="3" customWidth="1"/>
    <col min="9" max="9" width="21.85546875" style="3" customWidth="1"/>
    <col min="10" max="11" width="17.7109375" style="3" customWidth="1"/>
    <col min="12" max="12" width="18.85546875" style="3" customWidth="1"/>
    <col min="13" max="16384" width="11.42578125" style="1"/>
  </cols>
  <sheetData>
    <row r="1" spans="1:12" x14ac:dyDescent="0.25">
      <c r="A1" s="1" t="s">
        <v>0</v>
      </c>
      <c r="B1" s="2" t="s">
        <v>128</v>
      </c>
      <c r="C1" s="2"/>
    </row>
    <row r="2" spans="1:12" s="7" customFormat="1" ht="13.5" thickBot="1" x14ac:dyDescent="0.3">
      <c r="A2" s="4" t="s">
        <v>2</v>
      </c>
      <c r="B2" s="5"/>
      <c r="C2" s="5"/>
      <c r="D2" s="5"/>
      <c r="E2" s="5"/>
      <c r="F2" s="5"/>
      <c r="G2" s="6"/>
      <c r="H2" s="6"/>
      <c r="I2" s="6"/>
      <c r="J2" s="5"/>
      <c r="K2" s="5"/>
      <c r="L2" s="5"/>
    </row>
    <row r="3" spans="1:12" s="7" customFormat="1" ht="15.75" customHeight="1" thickTop="1" x14ac:dyDescent="0.25">
      <c r="A3" s="8"/>
      <c r="B3" s="9" t="s">
        <v>3</v>
      </c>
      <c r="C3" s="153" t="s">
        <v>4</v>
      </c>
      <c r="D3" s="154"/>
      <c r="E3" s="154"/>
      <c r="F3" s="154"/>
      <c r="G3" s="155"/>
      <c r="H3" s="153" t="s">
        <v>5</v>
      </c>
      <c r="I3" s="154"/>
      <c r="J3" s="154"/>
      <c r="K3" s="154"/>
      <c r="L3" s="155"/>
    </row>
    <row r="4" spans="1:12" s="7" customFormat="1" ht="28.5" customHeight="1" x14ac:dyDescent="0.25">
      <c r="A4" s="10"/>
      <c r="B4" s="11" t="s">
        <v>6</v>
      </c>
      <c r="C4" s="156"/>
      <c r="D4" s="157"/>
      <c r="E4" s="157"/>
      <c r="F4" s="157"/>
      <c r="G4" s="158"/>
      <c r="H4" s="156"/>
      <c r="I4" s="157"/>
      <c r="J4" s="157"/>
      <c r="K4" s="157"/>
      <c r="L4" s="158"/>
    </row>
    <row r="5" spans="1:12" s="16" customFormat="1" ht="30" customHeight="1" x14ac:dyDescent="0.25">
      <c r="A5" s="159" t="s">
        <v>7</v>
      </c>
      <c r="B5" s="161" t="s">
        <v>8</v>
      </c>
      <c r="C5" s="12" t="s">
        <v>9</v>
      </c>
      <c r="D5" s="12" t="s">
        <v>9</v>
      </c>
      <c r="E5" s="13" t="s">
        <v>10</v>
      </c>
      <c r="F5" s="14" t="s">
        <v>11</v>
      </c>
      <c r="G5" s="14" t="s">
        <v>11</v>
      </c>
      <c r="H5" s="15" t="s">
        <v>9</v>
      </c>
      <c r="I5" s="15" t="s">
        <v>9</v>
      </c>
      <c r="J5" s="13" t="s">
        <v>10</v>
      </c>
      <c r="K5" s="14" t="s">
        <v>11</v>
      </c>
      <c r="L5" s="14" t="s">
        <v>11</v>
      </c>
    </row>
    <row r="6" spans="1:12" s="16" customFormat="1" x14ac:dyDescent="0.25">
      <c r="A6" s="159"/>
      <c r="B6" s="161"/>
      <c r="C6" s="14"/>
      <c r="D6" s="139">
        <v>0.08</v>
      </c>
      <c r="E6" s="18">
        <v>0.1</v>
      </c>
      <c r="F6" s="19"/>
      <c r="G6" s="17" t="s">
        <v>116</v>
      </c>
      <c r="H6" s="17"/>
      <c r="I6" s="17" t="s">
        <v>116</v>
      </c>
      <c r="J6" s="18">
        <v>0.1</v>
      </c>
      <c r="K6" s="19"/>
      <c r="L6" s="17" t="s">
        <v>116</v>
      </c>
    </row>
    <row r="7" spans="1:12" s="16" customFormat="1" x14ac:dyDescent="0.25">
      <c r="A7" s="160"/>
      <c r="B7" s="162"/>
      <c r="C7" s="12" t="s">
        <v>12</v>
      </c>
      <c r="D7" s="12" t="s">
        <v>12</v>
      </c>
      <c r="E7" s="13" t="s">
        <v>12</v>
      </c>
      <c r="F7" s="14" t="s">
        <v>12</v>
      </c>
      <c r="G7" s="14" t="s">
        <v>12</v>
      </c>
      <c r="H7" s="20" t="s">
        <v>12</v>
      </c>
      <c r="I7" s="20" t="s">
        <v>12</v>
      </c>
      <c r="J7" s="13" t="s">
        <v>12</v>
      </c>
      <c r="K7" s="14" t="s">
        <v>12</v>
      </c>
      <c r="L7" s="14" t="s">
        <v>12</v>
      </c>
    </row>
    <row r="8" spans="1:12" ht="15.75" customHeight="1" x14ac:dyDescent="0.25">
      <c r="A8" s="21" t="s">
        <v>13</v>
      </c>
      <c r="B8" s="22" t="s">
        <v>14</v>
      </c>
      <c r="C8" s="23">
        <v>3851.41</v>
      </c>
      <c r="D8" s="23">
        <v>4178.04</v>
      </c>
      <c r="E8" s="24">
        <v>4670.79</v>
      </c>
      <c r="F8" s="25">
        <v>4860</v>
      </c>
      <c r="G8" s="26">
        <v>5105.9399999999996</v>
      </c>
      <c r="H8" s="27">
        <v>3851.41</v>
      </c>
      <c r="I8" s="27">
        <v>4178.04</v>
      </c>
      <c r="J8" s="28">
        <v>4670.79</v>
      </c>
      <c r="K8" s="29">
        <v>4860</v>
      </c>
      <c r="L8" s="26">
        <v>5105.9399999999996</v>
      </c>
    </row>
    <row r="9" spans="1:12" ht="15.75" customHeight="1" x14ac:dyDescent="0.25">
      <c r="A9" s="21" t="s">
        <v>15</v>
      </c>
      <c r="B9" s="22" t="s">
        <v>16</v>
      </c>
      <c r="C9" s="30" t="s">
        <v>17</v>
      </c>
      <c r="D9" s="30" t="s">
        <v>17</v>
      </c>
      <c r="E9" s="31" t="s">
        <v>17</v>
      </c>
      <c r="F9" s="32" t="s">
        <v>17</v>
      </c>
      <c r="G9" s="33" t="s">
        <v>17</v>
      </c>
      <c r="H9" s="34">
        <v>1213.5675225081191</v>
      </c>
      <c r="I9" s="34">
        <v>1213.5675225081191</v>
      </c>
      <c r="J9" s="31">
        <v>1092.21</v>
      </c>
      <c r="K9" s="32">
        <v>1754.4276765959401</v>
      </c>
      <c r="L9" s="33">
        <v>1614.07</v>
      </c>
    </row>
    <row r="10" spans="1:12" ht="15.75" customHeight="1" x14ac:dyDescent="0.25">
      <c r="A10" s="21" t="s">
        <v>18</v>
      </c>
      <c r="B10" s="22" t="s">
        <v>19</v>
      </c>
      <c r="C10" s="30" t="s">
        <v>20</v>
      </c>
      <c r="D10" s="30" t="s">
        <v>20</v>
      </c>
      <c r="E10" s="28" t="s">
        <v>20</v>
      </c>
      <c r="F10" s="28" t="s">
        <v>20</v>
      </c>
      <c r="G10" s="33" t="s">
        <v>20</v>
      </c>
      <c r="H10" s="34" t="s">
        <v>20</v>
      </c>
      <c r="I10" s="34" t="s">
        <v>20</v>
      </c>
      <c r="J10" s="28" t="s">
        <v>20</v>
      </c>
      <c r="K10" s="29" t="s">
        <v>20</v>
      </c>
      <c r="L10" s="33" t="s">
        <v>20</v>
      </c>
    </row>
    <row r="11" spans="1:12" ht="15.75" customHeight="1" x14ac:dyDescent="0.25">
      <c r="A11" s="21" t="s">
        <v>21</v>
      </c>
      <c r="B11" s="22" t="s">
        <v>22</v>
      </c>
      <c r="C11" s="35">
        <v>18.582266130890762</v>
      </c>
      <c r="D11" s="28">
        <v>18.582266130890762</v>
      </c>
      <c r="E11" s="28">
        <v>18.582266130890762</v>
      </c>
      <c r="F11" s="29">
        <v>18.582266130890762</v>
      </c>
      <c r="G11" s="26">
        <v>18.582266130890762</v>
      </c>
      <c r="H11" s="27">
        <v>18.582266130890762</v>
      </c>
      <c r="I11" s="28">
        <v>18.582266130890762</v>
      </c>
      <c r="J11" s="28">
        <v>18.582266130890762</v>
      </c>
      <c r="K11" s="29">
        <v>18.582266130890762</v>
      </c>
      <c r="L11" s="26">
        <v>18.582266130890762</v>
      </c>
    </row>
    <row r="12" spans="1:12" ht="15.75" customHeight="1" x14ac:dyDescent="0.25">
      <c r="A12" s="21" t="s">
        <v>23</v>
      </c>
      <c r="B12" s="22" t="s">
        <v>24</v>
      </c>
      <c r="C12" s="35">
        <v>7.2405999999999997</v>
      </c>
      <c r="D12" s="28">
        <v>7.2405999999999997</v>
      </c>
      <c r="E12" s="28">
        <v>7.2405999999999997</v>
      </c>
      <c r="F12" s="29">
        <v>7.2405999999999997</v>
      </c>
      <c r="G12" s="26">
        <v>7.2405999999999997</v>
      </c>
      <c r="H12" s="27">
        <v>7.2405999999999997</v>
      </c>
      <c r="I12" s="28">
        <v>7.2405999999999997</v>
      </c>
      <c r="J12" s="28">
        <v>7.2405999999999997</v>
      </c>
      <c r="K12" s="29">
        <v>7.2405999999999997</v>
      </c>
      <c r="L12" s="26">
        <v>7.2405999999999997</v>
      </c>
    </row>
    <row r="13" spans="1:12" ht="15.75" customHeight="1" x14ac:dyDescent="0.25">
      <c r="A13" s="21"/>
      <c r="B13" s="22" t="s">
        <v>25</v>
      </c>
      <c r="C13" s="35">
        <v>71.510000000000005</v>
      </c>
      <c r="D13" s="28">
        <v>71.510000000000005</v>
      </c>
      <c r="E13" s="28">
        <v>71.510000000000005</v>
      </c>
      <c r="F13" s="29">
        <v>71.510000000000005</v>
      </c>
      <c r="G13" s="26">
        <v>71.510000000000005</v>
      </c>
      <c r="H13" s="27">
        <v>71.510000000000005</v>
      </c>
      <c r="I13" s="28">
        <v>71.510000000000005</v>
      </c>
      <c r="J13" s="28">
        <v>71.510000000000005</v>
      </c>
      <c r="K13" s="29">
        <v>71.510000000000005</v>
      </c>
      <c r="L13" s="26">
        <v>71.510000000000005</v>
      </c>
    </row>
    <row r="14" spans="1:12" ht="15.75" customHeight="1" x14ac:dyDescent="0.25">
      <c r="A14" s="36" t="s">
        <v>26</v>
      </c>
      <c r="B14" s="37" t="s">
        <v>27</v>
      </c>
      <c r="C14" s="38">
        <v>3948.7428661308909</v>
      </c>
      <c r="D14" s="38">
        <v>4275.3728661308915</v>
      </c>
      <c r="E14" s="38">
        <v>4768.1228661308915</v>
      </c>
      <c r="F14" s="38">
        <v>4957.3328661308915</v>
      </c>
      <c r="G14" s="39">
        <v>5203.2728661308911</v>
      </c>
      <c r="H14" s="40">
        <v>5162.3103886390109</v>
      </c>
      <c r="I14" s="38">
        <v>5488.9403886390101</v>
      </c>
      <c r="J14" s="38">
        <v>5860.3328661308915</v>
      </c>
      <c r="K14" s="41">
        <v>6711.7605427268318</v>
      </c>
      <c r="L14" s="39">
        <v>6817.3428661308908</v>
      </c>
    </row>
    <row r="15" spans="1:12" ht="15.75" customHeight="1" x14ac:dyDescent="0.25">
      <c r="A15" s="21" t="s">
        <v>28</v>
      </c>
      <c r="B15" s="22" t="s">
        <v>29</v>
      </c>
      <c r="C15" s="35" t="s">
        <v>30</v>
      </c>
      <c r="D15" s="28" t="s">
        <v>30</v>
      </c>
      <c r="E15" s="28" t="s">
        <v>30</v>
      </c>
      <c r="F15" s="29" t="s">
        <v>30</v>
      </c>
      <c r="G15" s="26" t="s">
        <v>31</v>
      </c>
      <c r="H15" s="27" t="s">
        <v>30</v>
      </c>
      <c r="I15" s="28" t="s">
        <v>30</v>
      </c>
      <c r="J15" s="28" t="s">
        <v>30</v>
      </c>
      <c r="K15" s="29" t="s">
        <v>31</v>
      </c>
      <c r="L15" s="26" t="s">
        <v>31</v>
      </c>
    </row>
    <row r="16" spans="1:12" ht="15.75" customHeight="1" x14ac:dyDescent="0.25">
      <c r="A16" s="21" t="s">
        <v>32</v>
      </c>
      <c r="B16" s="42" t="s">
        <v>33</v>
      </c>
      <c r="C16" s="43" t="s">
        <v>34</v>
      </c>
      <c r="D16" s="24" t="s">
        <v>34</v>
      </c>
      <c r="E16" s="24" t="s">
        <v>34</v>
      </c>
      <c r="F16" s="25" t="s">
        <v>34</v>
      </c>
      <c r="G16" s="33" t="s">
        <v>34</v>
      </c>
      <c r="H16" s="43" t="s">
        <v>34</v>
      </c>
      <c r="I16" s="24" t="s">
        <v>34</v>
      </c>
      <c r="J16" s="24" t="s">
        <v>34</v>
      </c>
      <c r="K16" s="24" t="s">
        <v>34</v>
      </c>
      <c r="L16" s="33" t="s">
        <v>34</v>
      </c>
    </row>
    <row r="17" spans="1:14" ht="15.75" customHeight="1" x14ac:dyDescent="0.25">
      <c r="A17" s="36" t="s">
        <v>35</v>
      </c>
      <c r="B17" s="37" t="s">
        <v>36</v>
      </c>
      <c r="C17" s="44">
        <v>3948.7428661308909</v>
      </c>
      <c r="D17" s="45">
        <v>4275.3728661308915</v>
      </c>
      <c r="E17" s="45">
        <v>4768.1228661308915</v>
      </c>
      <c r="F17" s="45">
        <v>4957.3328661308915</v>
      </c>
      <c r="G17" s="39">
        <v>5203.2728661308911</v>
      </c>
      <c r="H17" s="40">
        <v>5162.3103886390109</v>
      </c>
      <c r="I17" s="45">
        <v>5488.9403886390101</v>
      </c>
      <c r="J17" s="45">
        <v>5860.3328661308915</v>
      </c>
      <c r="K17" s="46">
        <v>6711.7605427268318</v>
      </c>
      <c r="L17" s="39">
        <v>6817.3428661308908</v>
      </c>
    </row>
    <row r="18" spans="1:14" ht="15.75" customHeight="1" x14ac:dyDescent="0.25">
      <c r="A18" s="21" t="s">
        <v>37</v>
      </c>
      <c r="B18" s="22" t="s">
        <v>38</v>
      </c>
      <c r="C18" s="35" t="s">
        <v>30</v>
      </c>
      <c r="D18" s="28" t="s">
        <v>30</v>
      </c>
      <c r="E18" s="28" t="s">
        <v>30</v>
      </c>
      <c r="F18" s="29" t="s">
        <v>30</v>
      </c>
      <c r="G18" s="26" t="s">
        <v>31</v>
      </c>
      <c r="H18" s="27" t="s">
        <v>30</v>
      </c>
      <c r="I18" s="28" t="s">
        <v>30</v>
      </c>
      <c r="J18" s="28" t="s">
        <v>30</v>
      </c>
      <c r="K18" s="29" t="s">
        <v>31</v>
      </c>
      <c r="L18" s="26" t="s">
        <v>31</v>
      </c>
    </row>
    <row r="19" spans="1:14" ht="15.75" customHeight="1" x14ac:dyDescent="0.25">
      <c r="A19" s="21" t="s">
        <v>39</v>
      </c>
      <c r="B19" s="47" t="s">
        <v>40</v>
      </c>
      <c r="C19" s="48" t="s">
        <v>41</v>
      </c>
      <c r="D19" s="28" t="s">
        <v>41</v>
      </c>
      <c r="E19" s="28" t="s">
        <v>42</v>
      </c>
      <c r="F19" s="29" t="s">
        <v>41</v>
      </c>
      <c r="G19" s="26" t="s">
        <v>41</v>
      </c>
      <c r="H19" s="27" t="s">
        <v>41</v>
      </c>
      <c r="I19" s="28" t="s">
        <v>41</v>
      </c>
      <c r="J19" s="28" t="s">
        <v>42</v>
      </c>
      <c r="K19" s="29" t="s">
        <v>41</v>
      </c>
      <c r="L19" s="26" t="s">
        <v>41</v>
      </c>
    </row>
    <row r="20" spans="1:14" ht="15.75" customHeight="1" x14ac:dyDescent="0.25">
      <c r="A20" s="21" t="s">
        <v>43</v>
      </c>
      <c r="B20" s="47" t="s">
        <v>44</v>
      </c>
      <c r="C20" s="48" t="s">
        <v>45</v>
      </c>
      <c r="D20" s="28" t="s">
        <v>45</v>
      </c>
      <c r="E20" s="28" t="s">
        <v>45</v>
      </c>
      <c r="F20" s="29" t="s">
        <v>45</v>
      </c>
      <c r="G20" s="26" t="s">
        <v>45</v>
      </c>
      <c r="H20" s="27" t="s">
        <v>45</v>
      </c>
      <c r="I20" s="28" t="s">
        <v>45</v>
      </c>
      <c r="J20" s="28" t="s">
        <v>45</v>
      </c>
      <c r="K20" s="29" t="s">
        <v>45</v>
      </c>
      <c r="L20" s="26" t="s">
        <v>45</v>
      </c>
    </row>
    <row r="21" spans="1:14" ht="27.75" customHeight="1" thickBot="1" x14ac:dyDescent="0.3">
      <c r="A21" s="49" t="s">
        <v>46</v>
      </c>
      <c r="B21" s="50" t="s">
        <v>47</v>
      </c>
      <c r="C21" s="51"/>
      <c r="D21" s="52"/>
      <c r="E21" s="52"/>
      <c r="F21" s="53"/>
      <c r="G21" s="54"/>
      <c r="H21" s="55"/>
      <c r="I21" s="52"/>
      <c r="J21" s="52"/>
      <c r="K21" s="53"/>
      <c r="L21" s="54"/>
    </row>
    <row r="22" spans="1:14" s="59" customFormat="1" ht="13.5" thickTop="1" x14ac:dyDescent="0.25">
      <c r="A22" s="56"/>
      <c r="B22" s="57"/>
      <c r="C22" s="57"/>
      <c r="D22" s="58"/>
      <c r="E22" s="58"/>
      <c r="F22" s="58"/>
      <c r="G22" s="58"/>
      <c r="H22" s="58"/>
      <c r="I22" s="58"/>
      <c r="J22" s="58"/>
      <c r="K22" s="58"/>
      <c r="L22" s="58"/>
    </row>
    <row r="23" spans="1:14" x14ac:dyDescent="0.25">
      <c r="A23" s="60"/>
      <c r="B23" s="61" t="s">
        <v>48</v>
      </c>
      <c r="C23" s="61"/>
      <c r="D23" s="62"/>
      <c r="E23" s="62"/>
      <c r="F23" s="62"/>
      <c r="G23" s="62"/>
      <c r="H23" s="62"/>
      <c r="I23" s="62"/>
      <c r="J23" s="62"/>
      <c r="K23" s="62"/>
      <c r="L23" s="62"/>
      <c r="M23" s="3"/>
      <c r="N23" s="3"/>
    </row>
    <row r="24" spans="1:14" s="65" customFormat="1" ht="15" customHeight="1" x14ac:dyDescent="0.25">
      <c r="A24" s="63">
        <v>1</v>
      </c>
      <c r="B24" s="152" t="s">
        <v>49</v>
      </c>
      <c r="C24" s="152"/>
      <c r="D24" s="152"/>
      <c r="E24" s="152"/>
      <c r="F24" s="152"/>
      <c r="G24" s="152"/>
      <c r="H24" s="152"/>
      <c r="I24" s="152"/>
      <c r="J24" s="64"/>
      <c r="K24" s="64"/>
      <c r="L24" s="64"/>
    </row>
    <row r="25" spans="1:14" s="65" customFormat="1" ht="33.75" customHeight="1" x14ac:dyDescent="0.25">
      <c r="A25" s="63">
        <v>2</v>
      </c>
      <c r="B25" s="152" t="s">
        <v>50</v>
      </c>
      <c r="C25" s="152"/>
      <c r="D25" s="152"/>
      <c r="E25" s="152"/>
      <c r="F25" s="152"/>
      <c r="G25" s="152"/>
      <c r="H25" s="152"/>
      <c r="I25" s="152"/>
      <c r="J25" s="152"/>
      <c r="K25" s="152"/>
      <c r="L25" s="152"/>
    </row>
    <row r="26" spans="1:14" s="65" customFormat="1" ht="15" customHeight="1" x14ac:dyDescent="0.25">
      <c r="A26" s="66" t="s">
        <v>30</v>
      </c>
      <c r="B26" s="152" t="s">
        <v>51</v>
      </c>
      <c r="C26" s="152"/>
      <c r="D26" s="152"/>
      <c r="E26" s="152"/>
      <c r="F26" s="152"/>
      <c r="G26" s="152"/>
      <c r="H26" s="152"/>
      <c r="I26" s="152"/>
      <c r="J26" s="64"/>
      <c r="K26" s="64"/>
      <c r="L26" s="64"/>
    </row>
    <row r="27" spans="1:14" x14ac:dyDescent="0.25">
      <c r="A27" s="66" t="s">
        <v>20</v>
      </c>
      <c r="B27" s="152" t="s">
        <v>52</v>
      </c>
      <c r="C27" s="152"/>
      <c r="D27" s="152"/>
      <c r="E27" s="152"/>
      <c r="F27" s="152"/>
      <c r="G27" s="152"/>
      <c r="H27" s="152"/>
      <c r="I27" s="152"/>
      <c r="J27" s="152"/>
      <c r="K27" s="152"/>
      <c r="L27" s="152"/>
      <c r="M27" s="3"/>
      <c r="N27" s="3"/>
    </row>
    <row r="28" spans="1:14" ht="12.75" customHeight="1" x14ac:dyDescent="0.25">
      <c r="A28" s="66" t="s">
        <v>31</v>
      </c>
      <c r="B28" s="152" t="s">
        <v>53</v>
      </c>
      <c r="C28" s="152"/>
      <c r="D28" s="152"/>
      <c r="E28" s="152"/>
      <c r="F28" s="152"/>
      <c r="G28" s="152"/>
      <c r="H28" s="152"/>
      <c r="I28" s="152"/>
      <c r="J28" s="152"/>
      <c r="K28" s="152"/>
      <c r="L28" s="152"/>
      <c r="M28" s="3"/>
      <c r="N28" s="3"/>
    </row>
    <row r="29" spans="1:14" ht="19.5" customHeight="1" x14ac:dyDescent="0.25">
      <c r="A29" s="66" t="s">
        <v>34</v>
      </c>
      <c r="B29" s="152" t="s">
        <v>54</v>
      </c>
      <c r="C29" s="152"/>
      <c r="D29" s="152"/>
      <c r="E29" s="152"/>
      <c r="F29" s="152"/>
      <c r="G29" s="152"/>
      <c r="H29" s="152"/>
      <c r="I29" s="152"/>
      <c r="J29" s="152"/>
      <c r="K29" s="152"/>
      <c r="L29" s="152"/>
      <c r="M29" s="3"/>
      <c r="N29" s="3"/>
    </row>
    <row r="30" spans="1:14" ht="12.75" customHeight="1" x14ac:dyDescent="0.25">
      <c r="A30" s="66" t="s">
        <v>41</v>
      </c>
      <c r="B30" s="152" t="s">
        <v>55</v>
      </c>
      <c r="C30" s="152"/>
      <c r="D30" s="152"/>
      <c r="E30" s="152"/>
      <c r="F30" s="152"/>
      <c r="G30" s="152"/>
      <c r="H30" s="152"/>
      <c r="I30" s="152"/>
      <c r="J30" s="67"/>
      <c r="K30" s="67"/>
      <c r="L30" s="67"/>
      <c r="M30" s="3"/>
      <c r="N30" s="3"/>
    </row>
    <row r="31" spans="1:14" x14ac:dyDescent="0.25">
      <c r="A31" s="66" t="s">
        <v>45</v>
      </c>
      <c r="B31" s="152" t="s">
        <v>56</v>
      </c>
      <c r="C31" s="152"/>
      <c r="D31" s="152"/>
      <c r="E31" s="152"/>
      <c r="F31" s="152"/>
      <c r="G31" s="152"/>
      <c r="H31" s="152"/>
      <c r="I31" s="152"/>
      <c r="J31" s="152"/>
      <c r="K31" s="152"/>
      <c r="L31" s="152"/>
      <c r="M31" s="3"/>
      <c r="N31" s="3"/>
    </row>
    <row r="32" spans="1:14" x14ac:dyDescent="0.25">
      <c r="B32" s="68" t="s">
        <v>57</v>
      </c>
    </row>
    <row r="34" spans="1:12" s="7" customFormat="1" ht="13.5" thickBot="1" x14ac:dyDescent="0.3">
      <c r="A34" s="5"/>
      <c r="B34" s="5"/>
      <c r="C34" s="5"/>
      <c r="D34" s="5"/>
      <c r="E34" s="5"/>
      <c r="F34" s="5"/>
      <c r="G34" s="6"/>
      <c r="H34" s="6"/>
      <c r="I34" s="6"/>
      <c r="J34" s="5"/>
      <c r="K34" s="5"/>
      <c r="L34" s="5"/>
    </row>
    <row r="35" spans="1:12" s="7" customFormat="1" ht="31.5" customHeight="1" thickTop="1" x14ac:dyDescent="0.25">
      <c r="A35" s="69"/>
      <c r="B35" s="9" t="s">
        <v>58</v>
      </c>
      <c r="C35" s="153" t="s">
        <v>59</v>
      </c>
      <c r="D35" s="154"/>
      <c r="E35" s="154"/>
      <c r="F35" s="154"/>
      <c r="G35" s="155"/>
      <c r="H35" s="153" t="s">
        <v>60</v>
      </c>
      <c r="I35" s="154"/>
      <c r="J35" s="154"/>
      <c r="K35" s="154"/>
      <c r="L35" s="155"/>
    </row>
    <row r="36" spans="1:12" s="7" customFormat="1" ht="30" customHeight="1" x14ac:dyDescent="0.25">
      <c r="A36" s="10"/>
      <c r="B36" s="11" t="s">
        <v>61</v>
      </c>
      <c r="C36" s="156"/>
      <c r="D36" s="157"/>
      <c r="E36" s="157"/>
      <c r="F36" s="157"/>
      <c r="G36" s="158"/>
      <c r="H36" s="156"/>
      <c r="I36" s="157"/>
      <c r="J36" s="157"/>
      <c r="K36" s="157"/>
      <c r="L36" s="158"/>
    </row>
    <row r="37" spans="1:12" s="16" customFormat="1" ht="31.5" customHeight="1" x14ac:dyDescent="0.25">
      <c r="A37" s="159" t="s">
        <v>7</v>
      </c>
      <c r="B37" s="161" t="s">
        <v>8</v>
      </c>
      <c r="C37" s="12" t="s">
        <v>9</v>
      </c>
      <c r="D37" s="12" t="s">
        <v>9</v>
      </c>
      <c r="E37" s="13" t="s">
        <v>10</v>
      </c>
      <c r="F37" s="14" t="s">
        <v>11</v>
      </c>
      <c r="G37" s="14" t="s">
        <v>11</v>
      </c>
      <c r="H37" s="15" t="s">
        <v>9</v>
      </c>
      <c r="I37" s="15" t="s">
        <v>9</v>
      </c>
      <c r="J37" s="13" t="s">
        <v>10</v>
      </c>
      <c r="K37" s="14" t="s">
        <v>11</v>
      </c>
      <c r="L37" s="14" t="s">
        <v>11</v>
      </c>
    </row>
    <row r="38" spans="1:12" s="16" customFormat="1" x14ac:dyDescent="0.25">
      <c r="A38" s="159"/>
      <c r="B38" s="161"/>
      <c r="C38" s="14"/>
      <c r="D38" s="17">
        <v>0.08</v>
      </c>
      <c r="E38" s="18">
        <v>0.1</v>
      </c>
      <c r="F38" s="19"/>
      <c r="G38" s="17" t="s">
        <v>116</v>
      </c>
      <c r="H38" s="17"/>
      <c r="I38" s="17" t="s">
        <v>116</v>
      </c>
      <c r="J38" s="18">
        <v>0.1</v>
      </c>
      <c r="K38" s="19"/>
      <c r="L38" s="17" t="s">
        <v>116</v>
      </c>
    </row>
    <row r="39" spans="1:12" s="16" customFormat="1" x14ac:dyDescent="0.25">
      <c r="A39" s="160"/>
      <c r="B39" s="162"/>
      <c r="C39" s="12" t="s">
        <v>12</v>
      </c>
      <c r="D39" s="12" t="s">
        <v>12</v>
      </c>
      <c r="E39" s="13" t="s">
        <v>12</v>
      </c>
      <c r="F39" s="14" t="s">
        <v>12</v>
      </c>
      <c r="G39" s="14" t="s">
        <v>12</v>
      </c>
      <c r="H39" s="20" t="s">
        <v>12</v>
      </c>
      <c r="I39" s="20" t="s">
        <v>12</v>
      </c>
      <c r="J39" s="13" t="s">
        <v>12</v>
      </c>
      <c r="K39" s="14" t="s">
        <v>12</v>
      </c>
      <c r="L39" s="14" t="s">
        <v>12</v>
      </c>
    </row>
    <row r="40" spans="1:12" ht="14.25" customHeight="1" x14ac:dyDescent="0.25">
      <c r="A40" s="21" t="s">
        <v>13</v>
      </c>
      <c r="B40" s="22" t="s">
        <v>14</v>
      </c>
      <c r="C40" s="23">
        <v>3851.41</v>
      </c>
      <c r="D40" s="28">
        <v>4178.04</v>
      </c>
      <c r="E40" s="28">
        <v>4670.79</v>
      </c>
      <c r="F40" s="29">
        <v>4860</v>
      </c>
      <c r="G40" s="26">
        <v>5105.9399999999996</v>
      </c>
      <c r="H40" s="27">
        <v>3851.41</v>
      </c>
      <c r="I40" s="70">
        <v>4178.04</v>
      </c>
      <c r="J40" s="28">
        <v>4670.79</v>
      </c>
      <c r="K40" s="29">
        <v>4860</v>
      </c>
      <c r="L40" s="26">
        <v>5105.9399999999996</v>
      </c>
    </row>
    <row r="41" spans="1:12" ht="14.25" customHeight="1" x14ac:dyDescent="0.25">
      <c r="A41" s="21" t="s">
        <v>15</v>
      </c>
      <c r="B41" s="22" t="s">
        <v>16</v>
      </c>
      <c r="C41" s="30" t="s">
        <v>17</v>
      </c>
      <c r="D41" s="31" t="s">
        <v>17</v>
      </c>
      <c r="E41" s="31" t="s">
        <v>17</v>
      </c>
      <c r="F41" s="32" t="s">
        <v>17</v>
      </c>
      <c r="G41" s="33" t="s">
        <v>17</v>
      </c>
      <c r="H41" s="27">
        <v>1213.5675225081191</v>
      </c>
      <c r="I41" s="71">
        <v>1116.4821207074697</v>
      </c>
      <c r="J41" s="31">
        <v>1092.21</v>
      </c>
      <c r="K41" s="32">
        <v>1754.4276765959401</v>
      </c>
      <c r="L41" s="26">
        <v>1614.07</v>
      </c>
    </row>
    <row r="42" spans="1:12" ht="14.25" customHeight="1" x14ac:dyDescent="0.25">
      <c r="A42" s="21" t="s">
        <v>18</v>
      </c>
      <c r="B42" s="22" t="s">
        <v>19</v>
      </c>
      <c r="C42" s="30" t="s">
        <v>62</v>
      </c>
      <c r="D42" s="24" t="s">
        <v>62</v>
      </c>
      <c r="E42" s="24" t="s">
        <v>62</v>
      </c>
      <c r="F42" s="25" t="s">
        <v>62</v>
      </c>
      <c r="G42" s="33" t="s">
        <v>62</v>
      </c>
      <c r="H42" s="34" t="s">
        <v>62</v>
      </c>
      <c r="I42" s="72" t="s">
        <v>62</v>
      </c>
      <c r="J42" s="24" t="s">
        <v>62</v>
      </c>
      <c r="K42" s="25" t="s">
        <v>62</v>
      </c>
      <c r="L42" s="33" t="s">
        <v>62</v>
      </c>
    </row>
    <row r="43" spans="1:12" ht="14.25" customHeight="1" x14ac:dyDescent="0.25">
      <c r="A43" s="21" t="s">
        <v>21</v>
      </c>
      <c r="B43" s="22" t="s">
        <v>22</v>
      </c>
      <c r="C43" s="35">
        <v>18.582266130890762</v>
      </c>
      <c r="D43" s="28">
        <v>18.582266130890762</v>
      </c>
      <c r="E43" s="28">
        <v>18.582266130890762</v>
      </c>
      <c r="F43" s="29">
        <v>18.582266130890762</v>
      </c>
      <c r="G43" s="26">
        <v>18.582266130890762</v>
      </c>
      <c r="H43" s="27">
        <v>18.582266130890762</v>
      </c>
      <c r="I43" s="70">
        <v>18.582266130890762</v>
      </c>
      <c r="J43" s="28">
        <v>18.582266130890762</v>
      </c>
      <c r="K43" s="29">
        <v>18.582266130890762</v>
      </c>
      <c r="L43" s="26">
        <v>18.582266130890762</v>
      </c>
    </row>
    <row r="44" spans="1:12" ht="14.25" customHeight="1" x14ac:dyDescent="0.25">
      <c r="A44" s="21" t="s">
        <v>23</v>
      </c>
      <c r="B44" s="22" t="s">
        <v>24</v>
      </c>
      <c r="C44" s="35">
        <v>7.2405999999999997</v>
      </c>
      <c r="D44" s="28">
        <v>7.2405999999999997</v>
      </c>
      <c r="E44" s="28">
        <v>7.2405999999999997</v>
      </c>
      <c r="F44" s="29">
        <v>7.2405999999999997</v>
      </c>
      <c r="G44" s="26">
        <v>7.2405999999999997</v>
      </c>
      <c r="H44" s="27">
        <v>7.2405999999999997</v>
      </c>
      <c r="I44" s="70">
        <v>7.2405999999999997</v>
      </c>
      <c r="J44" s="28">
        <v>7.2405999999999997</v>
      </c>
      <c r="K44" s="29">
        <v>7.2405999999999997</v>
      </c>
      <c r="L44" s="26">
        <v>7.2405999999999997</v>
      </c>
    </row>
    <row r="45" spans="1:12" ht="14.25" customHeight="1" x14ac:dyDescent="0.25">
      <c r="A45" s="21"/>
      <c r="B45" s="22" t="s">
        <v>25</v>
      </c>
      <c r="C45" s="35">
        <v>71.510000000000005</v>
      </c>
      <c r="D45" s="28">
        <v>71.510000000000005</v>
      </c>
      <c r="E45" s="28">
        <v>71.510000000000005</v>
      </c>
      <c r="F45" s="29">
        <v>71.510000000000005</v>
      </c>
      <c r="G45" s="26">
        <v>71.510000000000005</v>
      </c>
      <c r="H45" s="27">
        <v>71.510000000000005</v>
      </c>
      <c r="I45" s="70">
        <v>71.510000000000005</v>
      </c>
      <c r="J45" s="28">
        <v>71.510000000000005</v>
      </c>
      <c r="K45" s="29">
        <v>71.510000000000005</v>
      </c>
      <c r="L45" s="26">
        <v>71.510000000000005</v>
      </c>
    </row>
    <row r="46" spans="1:12" ht="14.25" customHeight="1" x14ac:dyDescent="0.25">
      <c r="A46" s="36" t="s">
        <v>26</v>
      </c>
      <c r="B46" s="37" t="s">
        <v>27</v>
      </c>
      <c r="C46" s="73">
        <v>3948.7428661308909</v>
      </c>
      <c r="D46" s="45">
        <v>4275.3728661308915</v>
      </c>
      <c r="E46" s="45">
        <v>4768.1228661308915</v>
      </c>
      <c r="F46" s="46">
        <v>4957.3328661308915</v>
      </c>
      <c r="G46" s="39">
        <v>5203.2728661308911</v>
      </c>
      <c r="H46" s="40">
        <v>5162.3103886390109</v>
      </c>
      <c r="I46" s="74">
        <v>5391.8549868383616</v>
      </c>
      <c r="J46" s="45">
        <v>5860.3328661308915</v>
      </c>
      <c r="K46" s="46">
        <v>6711.7605427268318</v>
      </c>
      <c r="L46" s="39">
        <v>6817.3428661308908</v>
      </c>
    </row>
    <row r="47" spans="1:12" ht="14.25" customHeight="1" x14ac:dyDescent="0.25">
      <c r="A47" s="21" t="s">
        <v>28</v>
      </c>
      <c r="B47" s="22" t="s">
        <v>29</v>
      </c>
      <c r="C47" s="30" t="s">
        <v>30</v>
      </c>
      <c r="D47" s="28" t="s">
        <v>30</v>
      </c>
      <c r="E47" s="28" t="s">
        <v>30</v>
      </c>
      <c r="F47" s="29" t="s">
        <v>30</v>
      </c>
      <c r="G47" s="26" t="s">
        <v>30</v>
      </c>
      <c r="H47" s="27" t="s">
        <v>30</v>
      </c>
      <c r="I47" s="70" t="s">
        <v>30</v>
      </c>
      <c r="J47" s="28" t="s">
        <v>30</v>
      </c>
      <c r="K47" s="29" t="s">
        <v>30</v>
      </c>
      <c r="L47" s="26" t="s">
        <v>30</v>
      </c>
    </row>
    <row r="48" spans="1:12" ht="14.25" customHeight="1" x14ac:dyDescent="0.25">
      <c r="A48" s="21" t="s">
        <v>63</v>
      </c>
      <c r="B48" s="22" t="s">
        <v>64</v>
      </c>
      <c r="C48" s="30" t="s">
        <v>31</v>
      </c>
      <c r="D48" s="24" t="s">
        <v>31</v>
      </c>
      <c r="E48" s="24" t="s">
        <v>31</v>
      </c>
      <c r="F48" s="25" t="s">
        <v>31</v>
      </c>
      <c r="G48" s="33" t="s">
        <v>31</v>
      </c>
      <c r="H48" s="34" t="s">
        <v>31</v>
      </c>
      <c r="I48" s="72" t="s">
        <v>31</v>
      </c>
      <c r="J48" s="24" t="s">
        <v>31</v>
      </c>
      <c r="K48" s="25" t="s">
        <v>31</v>
      </c>
      <c r="L48" s="33" t="s">
        <v>31</v>
      </c>
    </row>
    <row r="49" spans="1:12" ht="14.25" customHeight="1" x14ac:dyDescent="0.25">
      <c r="A49" s="21" t="s">
        <v>32</v>
      </c>
      <c r="B49" s="22" t="s">
        <v>33</v>
      </c>
      <c r="C49" s="30" t="s">
        <v>34</v>
      </c>
      <c r="D49" s="28" t="s">
        <v>34</v>
      </c>
      <c r="E49" s="28" t="s">
        <v>34</v>
      </c>
      <c r="F49" s="29" t="s">
        <v>34</v>
      </c>
      <c r="G49" s="26" t="s">
        <v>34</v>
      </c>
      <c r="H49" s="27" t="s">
        <v>34</v>
      </c>
      <c r="I49" s="70" t="s">
        <v>34</v>
      </c>
      <c r="J49" s="28" t="s">
        <v>34</v>
      </c>
      <c r="K49" s="29" t="s">
        <v>34</v>
      </c>
      <c r="L49" s="26" t="s">
        <v>34</v>
      </c>
    </row>
    <row r="50" spans="1:12" ht="14.25" customHeight="1" x14ac:dyDescent="0.25">
      <c r="A50" s="36" t="s">
        <v>35</v>
      </c>
      <c r="B50" s="37" t="s">
        <v>36</v>
      </c>
      <c r="C50" s="45">
        <v>3948.7428661308909</v>
      </c>
      <c r="D50" s="45">
        <v>4275.3728661308915</v>
      </c>
      <c r="E50" s="45">
        <v>4768.1228661308915</v>
      </c>
      <c r="F50" s="46">
        <v>4957.3328661308915</v>
      </c>
      <c r="G50" s="39">
        <v>5203.2728661308911</v>
      </c>
      <c r="H50" s="40">
        <v>5162.3103886390109</v>
      </c>
      <c r="I50" s="74">
        <v>5391.8549868383616</v>
      </c>
      <c r="J50" s="45">
        <v>5860.3328661308915</v>
      </c>
      <c r="K50" s="46">
        <v>6711.7605427268318</v>
      </c>
      <c r="L50" s="39">
        <v>6817.3428661308908</v>
      </c>
    </row>
    <row r="51" spans="1:12" ht="14.25" customHeight="1" x14ac:dyDescent="0.25">
      <c r="A51" s="21" t="s">
        <v>37</v>
      </c>
      <c r="B51" s="22" t="s">
        <v>38</v>
      </c>
      <c r="C51" s="30" t="s">
        <v>30</v>
      </c>
      <c r="D51" s="28" t="s">
        <v>30</v>
      </c>
      <c r="E51" s="28" t="s">
        <v>30</v>
      </c>
      <c r="F51" s="29" t="s">
        <v>30</v>
      </c>
      <c r="G51" s="26" t="s">
        <v>30</v>
      </c>
      <c r="H51" s="27" t="s">
        <v>30</v>
      </c>
      <c r="I51" s="70" t="s">
        <v>30</v>
      </c>
      <c r="J51" s="28" t="s">
        <v>30</v>
      </c>
      <c r="K51" s="29" t="s">
        <v>30</v>
      </c>
      <c r="L51" s="26" t="s">
        <v>30</v>
      </c>
    </row>
    <row r="52" spans="1:12" ht="14.25" customHeight="1" x14ac:dyDescent="0.25">
      <c r="A52" s="21" t="s">
        <v>39</v>
      </c>
      <c r="B52" s="47" t="s">
        <v>40</v>
      </c>
      <c r="C52" s="27" t="s">
        <v>41</v>
      </c>
      <c r="D52" s="24" t="s">
        <v>41</v>
      </c>
      <c r="E52" s="24" t="s">
        <v>42</v>
      </c>
      <c r="F52" s="25" t="s">
        <v>41</v>
      </c>
      <c r="G52" s="26" t="s">
        <v>41</v>
      </c>
      <c r="H52" s="27" t="s">
        <v>41</v>
      </c>
      <c r="I52" s="72" t="s">
        <v>41</v>
      </c>
      <c r="J52" s="24" t="s">
        <v>42</v>
      </c>
      <c r="K52" s="25" t="s">
        <v>41</v>
      </c>
      <c r="L52" s="26" t="s">
        <v>41</v>
      </c>
    </row>
    <row r="53" spans="1:12" ht="14.25" customHeight="1" x14ac:dyDescent="0.25">
      <c r="A53" s="21" t="s">
        <v>43</v>
      </c>
      <c r="B53" s="22" t="s">
        <v>65</v>
      </c>
      <c r="C53" s="30" t="s">
        <v>45</v>
      </c>
      <c r="D53" s="24" t="s">
        <v>45</v>
      </c>
      <c r="E53" s="24" t="s">
        <v>45</v>
      </c>
      <c r="F53" s="25" t="s">
        <v>45</v>
      </c>
      <c r="G53" s="33" t="s">
        <v>45</v>
      </c>
      <c r="H53" s="34" t="s">
        <v>45</v>
      </c>
      <c r="I53" s="72" t="s">
        <v>45</v>
      </c>
      <c r="J53" s="24" t="s">
        <v>45</v>
      </c>
      <c r="K53" s="25" t="s">
        <v>45</v>
      </c>
      <c r="L53" s="33" t="s">
        <v>45</v>
      </c>
    </row>
    <row r="54" spans="1:12" ht="14.25" customHeight="1" thickBot="1" x14ac:dyDescent="0.3">
      <c r="A54" s="49" t="s">
        <v>46</v>
      </c>
      <c r="B54" s="50" t="s">
        <v>47</v>
      </c>
      <c r="C54" s="75"/>
      <c r="D54" s="52"/>
      <c r="E54" s="52"/>
      <c r="F54" s="53"/>
      <c r="G54" s="54"/>
      <c r="H54" s="55"/>
      <c r="I54" s="76"/>
      <c r="J54" s="52"/>
      <c r="K54" s="53"/>
      <c r="L54" s="54"/>
    </row>
    <row r="55" spans="1:12" s="59" customFormat="1" ht="13.5" thickTop="1" x14ac:dyDescent="0.25">
      <c r="A55" s="56"/>
      <c r="B55" s="57"/>
      <c r="C55" s="57"/>
      <c r="D55" s="58"/>
      <c r="E55" s="58"/>
      <c r="F55" s="58"/>
      <c r="G55" s="58"/>
      <c r="H55" s="58"/>
      <c r="I55" s="58"/>
      <c r="J55" s="58"/>
      <c r="K55" s="58"/>
      <c r="L55" s="58"/>
    </row>
    <row r="56" spans="1:12" s="59" customFormat="1" x14ac:dyDescent="0.25">
      <c r="A56" s="60" t="s">
        <v>62</v>
      </c>
      <c r="B56" s="77" t="s">
        <v>66</v>
      </c>
      <c r="C56" s="77"/>
      <c r="D56" s="78"/>
      <c r="E56" s="78"/>
      <c r="F56" s="78"/>
      <c r="G56" s="78"/>
      <c r="H56" s="78"/>
      <c r="I56" s="78"/>
      <c r="J56" s="58"/>
      <c r="K56" s="58"/>
      <c r="L56" s="58"/>
    </row>
    <row r="57" spans="1:12" s="79" customFormat="1" ht="15" x14ac:dyDescent="0.25">
      <c r="A57" s="66"/>
      <c r="B57" s="152" t="s">
        <v>67</v>
      </c>
      <c r="C57" s="152"/>
      <c r="D57" s="152"/>
      <c r="E57" s="152"/>
      <c r="F57" s="152"/>
      <c r="G57" s="152"/>
      <c r="H57" s="152"/>
      <c r="I57" s="152"/>
    </row>
    <row r="58" spans="1:12" s="82" customFormat="1" ht="15" x14ac:dyDescent="0.25">
      <c r="A58" s="63">
        <v>1</v>
      </c>
      <c r="B58" s="152" t="s">
        <v>68</v>
      </c>
      <c r="C58" s="152"/>
      <c r="D58" s="152"/>
      <c r="E58" s="152"/>
      <c r="F58" s="152"/>
      <c r="G58" s="152"/>
      <c r="H58" s="80"/>
      <c r="I58" s="80"/>
      <c r="J58" s="81"/>
      <c r="K58" s="81"/>
      <c r="L58" s="81"/>
    </row>
    <row r="59" spans="1:12" s="65" customFormat="1" ht="15" customHeight="1" x14ac:dyDescent="0.25">
      <c r="A59" s="66" t="s">
        <v>30</v>
      </c>
      <c r="B59" s="152" t="s">
        <v>69</v>
      </c>
      <c r="C59" s="152"/>
      <c r="D59" s="152"/>
      <c r="E59" s="152"/>
      <c r="F59" s="152"/>
      <c r="G59" s="152"/>
      <c r="H59" s="152"/>
      <c r="I59" s="152"/>
    </row>
    <row r="60" spans="1:12" s="83" customFormat="1" ht="15" x14ac:dyDescent="0.25">
      <c r="A60" s="66" t="s">
        <v>20</v>
      </c>
      <c r="B60" s="152" t="s">
        <v>53</v>
      </c>
      <c r="C60" s="152"/>
      <c r="D60" s="152"/>
      <c r="E60" s="152"/>
      <c r="F60" s="152"/>
      <c r="G60" s="152"/>
      <c r="H60" s="152"/>
      <c r="I60" s="152"/>
    </row>
    <row r="61" spans="1:12" s="79" customFormat="1" ht="15" x14ac:dyDescent="0.25">
      <c r="A61" s="66" t="s">
        <v>31</v>
      </c>
      <c r="B61" s="152" t="s">
        <v>70</v>
      </c>
      <c r="C61" s="152"/>
      <c r="D61" s="152"/>
      <c r="E61" s="152"/>
      <c r="F61" s="152"/>
      <c r="G61" s="152"/>
      <c r="H61" s="152"/>
      <c r="I61" s="152"/>
    </row>
    <row r="62" spans="1:12" s="83" customFormat="1" ht="15" x14ac:dyDescent="0.25">
      <c r="A62" s="66" t="s">
        <v>34</v>
      </c>
      <c r="B62" s="152" t="s">
        <v>54</v>
      </c>
      <c r="C62" s="152"/>
      <c r="D62" s="152"/>
      <c r="E62" s="152"/>
      <c r="F62" s="152"/>
      <c r="G62" s="152"/>
      <c r="H62" s="152"/>
      <c r="I62" s="152"/>
    </row>
    <row r="63" spans="1:12" s="83" customFormat="1" ht="24" customHeight="1" x14ac:dyDescent="0.25">
      <c r="A63" s="66" t="s">
        <v>41</v>
      </c>
      <c r="B63" s="152" t="s">
        <v>55</v>
      </c>
      <c r="C63" s="152"/>
      <c r="D63" s="152"/>
      <c r="E63" s="152"/>
      <c r="F63" s="152"/>
      <c r="G63" s="152"/>
      <c r="H63" s="152"/>
      <c r="I63" s="152"/>
    </row>
    <row r="64" spans="1:12" s="79" customFormat="1" ht="15" x14ac:dyDescent="0.25">
      <c r="A64" s="66" t="s">
        <v>45</v>
      </c>
      <c r="B64" s="152" t="s">
        <v>71</v>
      </c>
      <c r="C64" s="152"/>
      <c r="D64" s="152"/>
      <c r="E64" s="152"/>
      <c r="F64" s="152"/>
      <c r="G64" s="152"/>
      <c r="H64" s="152"/>
      <c r="I64" s="152"/>
    </row>
    <row r="65" spans="1:12" x14ac:dyDescent="0.25">
      <c r="B65" s="84" t="s">
        <v>48</v>
      </c>
      <c r="C65" s="84"/>
    </row>
    <row r="66" spans="1:12" x14ac:dyDescent="0.25">
      <c r="B66" s="68" t="s">
        <v>57</v>
      </c>
    </row>
    <row r="67" spans="1:12" x14ac:dyDescent="0.25">
      <c r="B67" s="68"/>
    </row>
    <row r="68" spans="1:12" s="88" customFormat="1" ht="15.75" customHeight="1" x14ac:dyDescent="0.25">
      <c r="A68" s="85"/>
      <c r="B68" s="164" t="s">
        <v>72</v>
      </c>
      <c r="C68" s="164"/>
      <c r="D68" s="164"/>
      <c r="E68" s="164"/>
      <c r="F68" s="86"/>
      <c r="G68" s="87"/>
      <c r="H68" s="87"/>
      <c r="I68" s="87"/>
      <c r="J68" s="85"/>
      <c r="K68" s="85"/>
      <c r="L68" s="85"/>
    </row>
    <row r="69" spans="1:12" s="88" customFormat="1" ht="15.75" customHeight="1" x14ac:dyDescent="0.25">
      <c r="A69" s="85"/>
      <c r="B69" s="86"/>
      <c r="C69" s="86"/>
      <c r="D69" s="86"/>
      <c r="E69" s="86"/>
      <c r="F69" s="86"/>
      <c r="G69" s="87"/>
      <c r="H69" s="87"/>
      <c r="I69" s="87"/>
      <c r="J69" s="85"/>
      <c r="K69" s="85"/>
      <c r="L69" s="85"/>
    </row>
    <row r="70" spans="1:12" s="88" customFormat="1" ht="15.75" x14ac:dyDescent="0.25">
      <c r="A70" s="85"/>
      <c r="B70" s="89" t="s">
        <v>128</v>
      </c>
      <c r="C70" s="89"/>
      <c r="D70" s="85"/>
      <c r="E70" s="85"/>
      <c r="F70" s="85"/>
      <c r="G70" s="87"/>
      <c r="H70" s="87"/>
      <c r="I70" s="87"/>
      <c r="J70" s="85"/>
      <c r="K70" s="85"/>
      <c r="L70" s="85"/>
    </row>
    <row r="71" spans="1:12" s="88" customFormat="1" ht="13.5" thickBot="1" x14ac:dyDescent="0.3">
      <c r="A71" s="85"/>
      <c r="B71" s="90"/>
      <c r="C71" s="90"/>
      <c r="D71" s="85"/>
      <c r="E71" s="85"/>
      <c r="F71" s="85"/>
      <c r="G71" s="87"/>
      <c r="H71" s="87"/>
      <c r="I71" s="87"/>
      <c r="J71" s="85"/>
      <c r="K71" s="85"/>
      <c r="L71" s="85"/>
    </row>
    <row r="72" spans="1:12" s="7" customFormat="1" ht="27.75" customHeight="1" thickTop="1" x14ac:dyDescent="0.25">
      <c r="A72" s="91"/>
      <c r="B72" s="9" t="s">
        <v>73</v>
      </c>
      <c r="C72" s="165" t="s">
        <v>59</v>
      </c>
      <c r="D72" s="166"/>
      <c r="E72" s="165" t="s">
        <v>74</v>
      </c>
      <c r="F72" s="166"/>
      <c r="G72" s="79"/>
      <c r="H72" s="79"/>
      <c r="I72" s="79"/>
      <c r="J72" s="92"/>
    </row>
    <row r="73" spans="1:12" s="7" customFormat="1" ht="27.75" customHeight="1" x14ac:dyDescent="0.25">
      <c r="A73" s="10"/>
      <c r="B73" s="11"/>
      <c r="C73" s="167"/>
      <c r="D73" s="168"/>
      <c r="E73" s="167"/>
      <c r="F73" s="168"/>
      <c r="G73" s="79"/>
      <c r="H73" s="79"/>
      <c r="I73" s="79"/>
      <c r="J73" s="92"/>
    </row>
    <row r="74" spans="1:12" s="16" customFormat="1" ht="27.75" customHeight="1" x14ac:dyDescent="0.25">
      <c r="A74" s="159" t="s">
        <v>7</v>
      </c>
      <c r="B74" s="161" t="s">
        <v>8</v>
      </c>
      <c r="C74" s="12" t="s">
        <v>75</v>
      </c>
      <c r="D74" s="14" t="s">
        <v>76</v>
      </c>
      <c r="E74" s="15" t="s">
        <v>75</v>
      </c>
      <c r="F74" s="14" t="s">
        <v>76</v>
      </c>
      <c r="G74" s="93"/>
      <c r="H74" s="93"/>
      <c r="I74" s="94"/>
    </row>
    <row r="75" spans="1:12" s="16" customFormat="1" ht="15" x14ac:dyDescent="0.25">
      <c r="A75" s="160"/>
      <c r="B75" s="162"/>
      <c r="C75" s="12" t="s">
        <v>12</v>
      </c>
      <c r="D75" s="14" t="s">
        <v>12</v>
      </c>
      <c r="E75" s="20" t="s">
        <v>12</v>
      </c>
      <c r="F75" s="14" t="s">
        <v>12</v>
      </c>
      <c r="G75" s="93"/>
      <c r="H75" s="93"/>
      <c r="I75" s="94"/>
    </row>
    <row r="76" spans="1:12" ht="15.75" customHeight="1" x14ac:dyDescent="0.25">
      <c r="A76" s="21" t="s">
        <v>13</v>
      </c>
      <c r="B76" s="22" t="s">
        <v>14</v>
      </c>
      <c r="C76" s="95">
        <v>3430.0657460000002</v>
      </c>
      <c r="D76" s="33">
        <v>3286.7695356600002</v>
      </c>
      <c r="E76" s="95">
        <v>3851.41</v>
      </c>
      <c r="F76" s="26">
        <v>4133.78</v>
      </c>
      <c r="G76" s="79"/>
      <c r="H76" s="79"/>
      <c r="I76" s="92"/>
      <c r="J76" s="1"/>
      <c r="K76" s="1"/>
      <c r="L76" s="1"/>
    </row>
    <row r="77" spans="1:12" ht="15.75" customHeight="1" x14ac:dyDescent="0.25">
      <c r="A77" s="21" t="s">
        <v>15</v>
      </c>
      <c r="B77" s="22" t="s">
        <v>16</v>
      </c>
      <c r="C77" s="95" t="s">
        <v>17</v>
      </c>
      <c r="D77" s="26" t="s">
        <v>17</v>
      </c>
      <c r="E77" s="95">
        <v>1213.5675225081191</v>
      </c>
      <c r="F77" s="26">
        <v>1189.3</v>
      </c>
      <c r="G77" s="79"/>
      <c r="H77" s="79"/>
      <c r="I77" s="92"/>
      <c r="J77" s="1"/>
      <c r="K77" s="1"/>
      <c r="L77" s="1"/>
    </row>
    <row r="78" spans="1:12" ht="15.75" customHeight="1" x14ac:dyDescent="0.25">
      <c r="A78" s="21" t="s">
        <v>18</v>
      </c>
      <c r="B78" s="22" t="s">
        <v>77</v>
      </c>
      <c r="C78" s="96" t="s">
        <v>78</v>
      </c>
      <c r="D78" s="97" t="s">
        <v>78</v>
      </c>
      <c r="E78" s="96" t="s">
        <v>78</v>
      </c>
      <c r="F78" s="97" t="s">
        <v>78</v>
      </c>
      <c r="G78" s="79"/>
      <c r="H78" s="79"/>
      <c r="I78" s="92"/>
      <c r="J78" s="1"/>
      <c r="K78" s="1"/>
      <c r="L78" s="1"/>
    </row>
    <row r="79" spans="1:12" ht="15.75" customHeight="1" x14ac:dyDescent="0.25">
      <c r="A79" s="21" t="s">
        <v>21</v>
      </c>
      <c r="B79" s="22" t="s">
        <v>22</v>
      </c>
      <c r="C79" s="95">
        <v>18.582266130890762</v>
      </c>
      <c r="D79" s="26">
        <v>18.582266130890762</v>
      </c>
      <c r="E79" s="95">
        <v>18.582266130890762</v>
      </c>
      <c r="F79" s="26">
        <v>18.582266130890762</v>
      </c>
      <c r="G79" s="79"/>
      <c r="H79" s="79"/>
      <c r="I79" s="92"/>
      <c r="J79" s="1"/>
      <c r="K79" s="1"/>
      <c r="L79" s="1"/>
    </row>
    <row r="80" spans="1:12" ht="15.75" customHeight="1" x14ac:dyDescent="0.25">
      <c r="A80" s="21" t="s">
        <v>79</v>
      </c>
      <c r="B80" s="22" t="s">
        <v>80</v>
      </c>
      <c r="C80" s="95">
        <v>88.98</v>
      </c>
      <c r="D80" s="26">
        <v>88.98</v>
      </c>
      <c r="E80" s="95">
        <v>88.98</v>
      </c>
      <c r="F80" s="26">
        <v>88.98</v>
      </c>
      <c r="G80" s="79"/>
      <c r="H80" s="79"/>
      <c r="I80" s="92"/>
      <c r="J80" s="1"/>
      <c r="K80" s="1"/>
      <c r="L80" s="1"/>
    </row>
    <row r="81" spans="1:14" ht="15.75" customHeight="1" x14ac:dyDescent="0.25">
      <c r="A81" s="21" t="s">
        <v>23</v>
      </c>
      <c r="B81" s="22" t="s">
        <v>81</v>
      </c>
      <c r="C81" s="95">
        <v>11.160667999999999</v>
      </c>
      <c r="D81" s="26">
        <v>11.160667999999999</v>
      </c>
      <c r="E81" s="95">
        <v>11.160667999999999</v>
      </c>
      <c r="F81" s="26">
        <v>11.160667999999999</v>
      </c>
      <c r="G81" s="79"/>
      <c r="H81" s="79"/>
      <c r="I81" s="92"/>
      <c r="J81" s="1"/>
      <c r="K81" s="1"/>
      <c r="L81" s="1"/>
    </row>
    <row r="82" spans="1:14" ht="15.75" customHeight="1" x14ac:dyDescent="0.25">
      <c r="A82" s="21"/>
      <c r="B82" s="22" t="s">
        <v>25</v>
      </c>
      <c r="C82" s="95">
        <v>71.510000000000005</v>
      </c>
      <c r="D82" s="26">
        <v>71.510000000000005</v>
      </c>
      <c r="E82" s="95">
        <v>71.510000000000005</v>
      </c>
      <c r="F82" s="26">
        <v>71.510000000000005</v>
      </c>
      <c r="G82" s="79"/>
      <c r="H82" s="79"/>
      <c r="I82" s="92"/>
      <c r="J82" s="1"/>
      <c r="K82" s="1"/>
      <c r="L82" s="1"/>
    </row>
    <row r="83" spans="1:14" ht="15.75" customHeight="1" x14ac:dyDescent="0.25">
      <c r="A83" s="36" t="s">
        <v>26</v>
      </c>
      <c r="B83" s="37" t="s">
        <v>27</v>
      </c>
      <c r="C83" s="98">
        <v>4041.6429341308908</v>
      </c>
      <c r="D83" s="39">
        <v>3729.4208071508906</v>
      </c>
      <c r="E83" s="98">
        <v>5255.2104566390108</v>
      </c>
      <c r="F83" s="39">
        <v>5513.3129341308913</v>
      </c>
      <c r="G83" s="79"/>
      <c r="H83" s="79"/>
      <c r="I83" s="92"/>
      <c r="J83" s="1"/>
      <c r="K83" s="1"/>
      <c r="L83" s="1"/>
    </row>
    <row r="84" spans="1:14" ht="15.75" customHeight="1" x14ac:dyDescent="0.25">
      <c r="A84" s="21" t="s">
        <v>28</v>
      </c>
      <c r="B84" s="22" t="s">
        <v>29</v>
      </c>
      <c r="C84" s="95" t="s">
        <v>118</v>
      </c>
      <c r="D84" s="26" t="s">
        <v>118</v>
      </c>
      <c r="E84" s="95" t="s">
        <v>30</v>
      </c>
      <c r="F84" s="26" t="s">
        <v>30</v>
      </c>
      <c r="G84" s="79"/>
      <c r="H84" s="79"/>
      <c r="I84" s="92"/>
      <c r="J84" s="1"/>
      <c r="K84" s="1"/>
      <c r="L84" s="1"/>
    </row>
    <row r="85" spans="1:14" ht="15.75" customHeight="1" x14ac:dyDescent="0.25">
      <c r="A85" s="21" t="s">
        <v>63</v>
      </c>
      <c r="B85" s="22" t="s">
        <v>82</v>
      </c>
      <c r="C85" s="99" t="s">
        <v>31</v>
      </c>
      <c r="D85" s="33" t="s">
        <v>31</v>
      </c>
      <c r="E85" s="99" t="s">
        <v>31</v>
      </c>
      <c r="F85" s="26" t="s">
        <v>31</v>
      </c>
      <c r="G85" s="79"/>
      <c r="H85" s="79"/>
      <c r="I85" s="92"/>
      <c r="J85" s="1"/>
      <c r="K85" s="1"/>
      <c r="L85" s="1"/>
    </row>
    <row r="86" spans="1:14" ht="15.75" customHeight="1" x14ac:dyDescent="0.25">
      <c r="A86" s="21" t="s">
        <v>32</v>
      </c>
      <c r="B86" s="22" t="s">
        <v>83</v>
      </c>
      <c r="C86" s="95" t="s">
        <v>20</v>
      </c>
      <c r="D86" s="26" t="s">
        <v>20</v>
      </c>
      <c r="E86" s="95" t="s">
        <v>20</v>
      </c>
      <c r="F86" s="26" t="s">
        <v>20</v>
      </c>
      <c r="G86" s="79"/>
      <c r="H86" s="79"/>
      <c r="I86" s="92"/>
      <c r="J86" s="1"/>
      <c r="K86" s="1"/>
      <c r="L86" s="1"/>
    </row>
    <row r="87" spans="1:14" ht="15.75" customHeight="1" x14ac:dyDescent="0.25">
      <c r="A87" s="36" t="s">
        <v>35</v>
      </c>
      <c r="B87" s="37" t="s">
        <v>36</v>
      </c>
      <c r="C87" s="98">
        <v>4041.6429341308908</v>
      </c>
      <c r="D87" s="39">
        <v>3729.4208071508906</v>
      </c>
      <c r="E87" s="98">
        <v>5255.2104566390108</v>
      </c>
      <c r="F87" s="39">
        <v>5513.3129341308913</v>
      </c>
      <c r="G87" s="79"/>
      <c r="H87" s="79"/>
      <c r="I87" s="92"/>
      <c r="J87" s="1"/>
      <c r="K87" s="1"/>
      <c r="L87" s="1"/>
    </row>
    <row r="88" spans="1:14" ht="15.75" customHeight="1" x14ac:dyDescent="0.25">
      <c r="A88" s="21" t="s">
        <v>37</v>
      </c>
      <c r="B88" s="22" t="s">
        <v>38</v>
      </c>
      <c r="C88" s="95" t="s">
        <v>30</v>
      </c>
      <c r="D88" s="26" t="s">
        <v>30</v>
      </c>
      <c r="E88" s="70" t="s">
        <v>30</v>
      </c>
      <c r="F88" s="26" t="s">
        <v>30</v>
      </c>
      <c r="G88" s="79"/>
      <c r="H88" s="79"/>
      <c r="I88" s="92"/>
      <c r="J88" s="1"/>
      <c r="K88" s="1"/>
      <c r="L88" s="1"/>
    </row>
    <row r="89" spans="1:14" ht="15.75" customHeight="1" x14ac:dyDescent="0.25">
      <c r="A89" s="21" t="s">
        <v>39</v>
      </c>
      <c r="B89" s="47" t="s">
        <v>40</v>
      </c>
      <c r="C89" s="95" t="s">
        <v>34</v>
      </c>
      <c r="D89" s="26" t="s">
        <v>42</v>
      </c>
      <c r="E89" s="70" t="s">
        <v>20</v>
      </c>
      <c r="F89" s="26" t="s">
        <v>42</v>
      </c>
      <c r="G89" s="79"/>
      <c r="H89" s="79"/>
      <c r="I89" s="92"/>
      <c r="J89" s="1"/>
      <c r="K89" s="1"/>
      <c r="L89" s="1"/>
    </row>
    <row r="90" spans="1:14" ht="15.75" customHeight="1" x14ac:dyDescent="0.25">
      <c r="A90" s="21" t="s">
        <v>43</v>
      </c>
      <c r="B90" s="22" t="s">
        <v>65</v>
      </c>
      <c r="C90" s="99" t="s">
        <v>41</v>
      </c>
      <c r="D90" s="33" t="s">
        <v>41</v>
      </c>
      <c r="E90" s="72" t="s">
        <v>31</v>
      </c>
      <c r="F90" s="33" t="s">
        <v>31</v>
      </c>
      <c r="G90" s="79"/>
      <c r="H90" s="79"/>
      <c r="I90" s="92"/>
      <c r="J90" s="1"/>
      <c r="K90" s="1"/>
      <c r="L90" s="1"/>
    </row>
    <row r="91" spans="1:14" ht="27.75" customHeight="1" thickBot="1" x14ac:dyDescent="0.3">
      <c r="A91" s="49" t="s">
        <v>46</v>
      </c>
      <c r="B91" s="50" t="s">
        <v>47</v>
      </c>
      <c r="C91" s="100">
        <v>5804.0528573481415</v>
      </c>
      <c r="D91" s="54">
        <v>5210.6307303681415</v>
      </c>
      <c r="E91" s="100"/>
      <c r="F91" s="54"/>
      <c r="G91" s="79"/>
      <c r="H91" s="79"/>
      <c r="I91" s="92"/>
      <c r="J91" s="1"/>
      <c r="K91" s="1"/>
      <c r="L91" s="1"/>
    </row>
    <row r="92" spans="1:14" s="59" customFormat="1" ht="13.5" thickTop="1" x14ac:dyDescent="0.25">
      <c r="A92" s="56"/>
      <c r="B92" s="57"/>
      <c r="C92" s="57"/>
      <c r="D92" s="58"/>
      <c r="E92" s="58"/>
      <c r="F92" s="58"/>
      <c r="G92" s="58"/>
      <c r="H92" s="58"/>
      <c r="I92" s="58"/>
      <c r="J92" s="58"/>
      <c r="K92" s="58"/>
      <c r="L92" s="58"/>
    </row>
    <row r="93" spans="1:14" x14ac:dyDescent="0.25">
      <c r="A93" s="60"/>
      <c r="B93" s="84" t="s">
        <v>48</v>
      </c>
      <c r="C93" s="84"/>
      <c r="D93" s="62"/>
      <c r="E93" s="62"/>
      <c r="F93" s="62"/>
      <c r="G93" s="62"/>
      <c r="H93" s="62"/>
      <c r="I93" s="62"/>
      <c r="J93" s="62"/>
      <c r="K93" s="62"/>
      <c r="L93" s="62"/>
      <c r="M93" s="3"/>
      <c r="N93" s="3"/>
    </row>
    <row r="94" spans="1:14" ht="15" x14ac:dyDescent="0.25">
      <c r="A94" s="66" t="s">
        <v>30</v>
      </c>
      <c r="B94" s="152" t="s">
        <v>69</v>
      </c>
      <c r="C94" s="152"/>
      <c r="D94" s="152"/>
      <c r="E94" s="152"/>
      <c r="F94" s="152"/>
      <c r="G94" s="152"/>
      <c r="H94" s="152"/>
      <c r="I94" s="152"/>
      <c r="J94" s="79"/>
      <c r="K94" s="79"/>
      <c r="L94" s="79"/>
      <c r="M94" s="3"/>
      <c r="N94" s="3"/>
    </row>
    <row r="95" spans="1:14" s="83" customFormat="1" ht="15" x14ac:dyDescent="0.25">
      <c r="A95" s="66" t="s">
        <v>20</v>
      </c>
      <c r="B95" s="152" t="s">
        <v>54</v>
      </c>
      <c r="C95" s="152"/>
      <c r="D95" s="152"/>
      <c r="E95" s="152"/>
      <c r="F95" s="152"/>
      <c r="G95" s="152"/>
      <c r="H95" s="152"/>
      <c r="I95" s="152"/>
    </row>
    <row r="96" spans="1:14" s="83" customFormat="1" ht="15" x14ac:dyDescent="0.25">
      <c r="A96" s="66" t="s">
        <v>31</v>
      </c>
      <c r="B96" s="152" t="s">
        <v>84</v>
      </c>
      <c r="C96" s="152"/>
      <c r="D96" s="152"/>
      <c r="E96" s="152"/>
      <c r="F96" s="152"/>
      <c r="G96" s="152"/>
      <c r="H96" s="152"/>
      <c r="I96" s="152"/>
    </row>
    <row r="97" spans="1:14" s="83" customFormat="1" ht="15" x14ac:dyDescent="0.25">
      <c r="A97" s="66" t="s">
        <v>34</v>
      </c>
      <c r="B97" s="80" t="s">
        <v>85</v>
      </c>
      <c r="C97" s="80"/>
      <c r="D97" s="80"/>
      <c r="E97" s="80"/>
      <c r="F97" s="80"/>
      <c r="G97" s="80"/>
      <c r="H97" s="80"/>
      <c r="I97" s="80"/>
    </row>
    <row r="98" spans="1:14" s="83" customFormat="1" ht="15" x14ac:dyDescent="0.25">
      <c r="A98" s="66" t="s">
        <v>41</v>
      </c>
      <c r="B98" s="80" t="s">
        <v>85</v>
      </c>
      <c r="C98" s="80"/>
      <c r="D98" s="80"/>
      <c r="E98" s="80"/>
      <c r="F98" s="80"/>
      <c r="G98" s="80"/>
      <c r="H98" s="80"/>
      <c r="I98" s="80"/>
    </row>
    <row r="99" spans="1:14" ht="15" x14ac:dyDescent="0.25">
      <c r="A99" s="60" t="s">
        <v>78</v>
      </c>
      <c r="B99" s="80" t="s">
        <v>86</v>
      </c>
      <c r="C99" s="80"/>
      <c r="D99" s="58"/>
      <c r="E99" s="58"/>
      <c r="F99" s="58"/>
      <c r="G99" s="58"/>
      <c r="H99" s="58"/>
      <c r="I99" s="58"/>
      <c r="J99" s="79"/>
      <c r="K99" s="79"/>
      <c r="L99" s="79"/>
      <c r="M99" s="3"/>
      <c r="N99" s="3"/>
    </row>
    <row r="101" spans="1:14" ht="15.75" hidden="1" outlineLevel="1" x14ac:dyDescent="0.25">
      <c r="B101" s="89" t="s">
        <v>128</v>
      </c>
      <c r="C101" s="89"/>
    </row>
    <row r="102" spans="1:14" hidden="1" outlineLevel="1" x14ac:dyDescent="0.25">
      <c r="B102" s="90"/>
      <c r="C102" s="90"/>
    </row>
    <row r="103" spans="1:14" ht="25.5" hidden="1" customHeight="1" outlineLevel="1" x14ac:dyDescent="0.25">
      <c r="A103" s="169" t="s">
        <v>87</v>
      </c>
      <c r="B103" s="9" t="s">
        <v>73</v>
      </c>
      <c r="C103" s="101"/>
      <c r="D103" s="171" t="s">
        <v>88</v>
      </c>
      <c r="E103" s="173" t="s">
        <v>89</v>
      </c>
      <c r="F103" s="102"/>
    </row>
    <row r="104" spans="1:14" ht="25.5" hidden="1" customHeight="1" outlineLevel="1" x14ac:dyDescent="0.25">
      <c r="A104" s="170"/>
      <c r="B104" s="11" t="s">
        <v>90</v>
      </c>
      <c r="C104" s="103"/>
      <c r="D104" s="172"/>
      <c r="E104" s="174"/>
      <c r="F104" s="104"/>
    </row>
    <row r="105" spans="1:14" ht="16.5" hidden="1" customHeight="1" outlineLevel="1" x14ac:dyDescent="0.25">
      <c r="A105" s="105">
        <v>1</v>
      </c>
      <c r="B105" s="106" t="s">
        <v>91</v>
      </c>
      <c r="C105" s="107"/>
      <c r="D105" s="108">
        <v>3875.45</v>
      </c>
      <c r="E105" s="109">
        <v>3784.61</v>
      </c>
      <c r="F105" s="110"/>
    </row>
    <row r="106" spans="1:14" ht="16.5" hidden="1" customHeight="1" outlineLevel="1" x14ac:dyDescent="0.25">
      <c r="A106" s="105">
        <v>2</v>
      </c>
      <c r="B106" s="111" t="s">
        <v>92</v>
      </c>
      <c r="C106" s="112"/>
      <c r="D106" s="113">
        <v>88.98</v>
      </c>
      <c r="E106" s="114">
        <v>88.98</v>
      </c>
      <c r="F106" s="115"/>
    </row>
    <row r="107" spans="1:14" ht="16.5" hidden="1" customHeight="1" outlineLevel="1" x14ac:dyDescent="0.25">
      <c r="A107" s="105">
        <v>3</v>
      </c>
      <c r="B107" s="111" t="s">
        <v>93</v>
      </c>
      <c r="C107" s="112"/>
      <c r="D107" s="113">
        <v>18.582266130890762</v>
      </c>
      <c r="E107" s="114">
        <v>18.582266130890762</v>
      </c>
      <c r="F107" s="115"/>
    </row>
    <row r="108" spans="1:14" ht="16.5" hidden="1" customHeight="1" outlineLevel="1" x14ac:dyDescent="0.25">
      <c r="A108" s="105">
        <v>5</v>
      </c>
      <c r="B108" s="111" t="s">
        <v>94</v>
      </c>
      <c r="C108" s="112"/>
      <c r="D108" s="113">
        <v>3.5</v>
      </c>
      <c r="E108" s="114">
        <v>3.5</v>
      </c>
      <c r="F108" s="115"/>
    </row>
    <row r="109" spans="1:14" ht="16.5" hidden="1" customHeight="1" outlineLevel="1" x14ac:dyDescent="0.25">
      <c r="A109" s="105">
        <v>6</v>
      </c>
      <c r="B109" s="111" t="s">
        <v>25</v>
      </c>
      <c r="C109" s="112"/>
      <c r="D109" s="113">
        <v>71.510000000000005</v>
      </c>
      <c r="E109" s="114">
        <v>71.510000000000005</v>
      </c>
      <c r="F109" s="115"/>
    </row>
    <row r="110" spans="1:14" ht="16.5" hidden="1" customHeight="1" outlineLevel="1" x14ac:dyDescent="0.25">
      <c r="A110" s="116">
        <v>4</v>
      </c>
      <c r="B110" s="117" t="s">
        <v>95</v>
      </c>
      <c r="C110" s="118"/>
      <c r="D110" s="119">
        <v>4024.96</v>
      </c>
      <c r="E110" s="120">
        <v>3934.1200000000003</v>
      </c>
      <c r="F110" s="121"/>
    </row>
    <row r="111" spans="1:14" ht="16.5" hidden="1" customHeight="1" outlineLevel="1" x14ac:dyDescent="0.25">
      <c r="A111" s="105">
        <v>8</v>
      </c>
      <c r="B111" s="122" t="s">
        <v>96</v>
      </c>
      <c r="C111" s="123"/>
      <c r="D111" s="124">
        <v>240</v>
      </c>
      <c r="E111" s="125">
        <v>240</v>
      </c>
      <c r="F111" s="126"/>
    </row>
    <row r="112" spans="1:14" ht="16.5" hidden="1" customHeight="1" outlineLevel="1" x14ac:dyDescent="0.25">
      <c r="A112" s="105">
        <v>9</v>
      </c>
      <c r="B112" s="122" t="s">
        <v>97</v>
      </c>
      <c r="C112" s="123"/>
      <c r="D112" s="127">
        <v>475</v>
      </c>
      <c r="E112" s="128">
        <v>114</v>
      </c>
      <c r="F112" s="129"/>
    </row>
    <row r="113" spans="1:8" ht="16.5" hidden="1" customHeight="1" outlineLevel="1" x14ac:dyDescent="0.25">
      <c r="A113" s="116">
        <v>10</v>
      </c>
      <c r="B113" s="117" t="s">
        <v>98</v>
      </c>
      <c r="C113" s="118"/>
      <c r="D113" s="119">
        <v>4739.96</v>
      </c>
      <c r="E113" s="120">
        <v>4288.1200000000008</v>
      </c>
      <c r="F113" s="121"/>
    </row>
    <row r="114" spans="1:8" ht="16.5" hidden="1" customHeight="1" outlineLevel="1" x14ac:dyDescent="0.25">
      <c r="A114" s="105">
        <v>11</v>
      </c>
      <c r="B114" s="122" t="s">
        <v>99</v>
      </c>
      <c r="C114" s="123"/>
      <c r="D114" s="124">
        <v>400</v>
      </c>
      <c r="E114" s="125">
        <v>400</v>
      </c>
      <c r="F114" s="126"/>
    </row>
    <row r="115" spans="1:8" ht="16.5" hidden="1" customHeight="1" outlineLevel="1" x14ac:dyDescent="0.25">
      <c r="A115" s="105">
        <v>12</v>
      </c>
      <c r="B115" s="111" t="s">
        <v>100</v>
      </c>
      <c r="C115" s="112"/>
      <c r="D115" s="130">
        <v>19.02</v>
      </c>
      <c r="E115" s="131" t="s">
        <v>101</v>
      </c>
      <c r="F115" s="132"/>
    </row>
    <row r="116" spans="1:8" ht="16.5" hidden="1" customHeight="1" outlineLevel="1" x14ac:dyDescent="0.25">
      <c r="A116" s="105">
        <v>13</v>
      </c>
      <c r="B116" s="111" t="s">
        <v>102</v>
      </c>
      <c r="C116" s="112"/>
      <c r="D116" s="130">
        <v>47.82</v>
      </c>
      <c r="E116" s="131">
        <v>47.82</v>
      </c>
      <c r="F116" s="132"/>
    </row>
    <row r="117" spans="1:8" ht="16.5" hidden="1" customHeight="1" outlineLevel="1" x14ac:dyDescent="0.25">
      <c r="A117" s="49" t="s">
        <v>0</v>
      </c>
      <c r="B117" s="50" t="s">
        <v>47</v>
      </c>
      <c r="C117" s="75"/>
      <c r="D117" s="133">
        <v>5206.8</v>
      </c>
      <c r="E117" s="134">
        <v>4735.9400000000005</v>
      </c>
      <c r="F117" s="135"/>
    </row>
    <row r="118" spans="1:8" ht="25.5" hidden="1" customHeight="1" outlineLevel="1" x14ac:dyDescent="0.25">
      <c r="A118" s="136" t="s">
        <v>30</v>
      </c>
      <c r="B118" s="137" t="s">
        <v>103</v>
      </c>
      <c r="C118" s="137"/>
      <c r="D118" s="2"/>
      <c r="E118" s="2"/>
      <c r="F118" s="2"/>
    </row>
    <row r="119" spans="1:8" hidden="1" outlineLevel="1" collapsed="1" x14ac:dyDescent="0.25">
      <c r="B119" s="84" t="s">
        <v>48</v>
      </c>
      <c r="C119" s="84"/>
    </row>
    <row r="120" spans="1:8" collapsed="1" x14ac:dyDescent="0.25"/>
    <row r="122" spans="1:8" ht="90.75" customHeight="1" x14ac:dyDescent="0.25">
      <c r="A122" s="163" t="s">
        <v>104</v>
      </c>
      <c r="B122" s="163"/>
      <c r="C122" s="163"/>
      <c r="D122" s="163"/>
      <c r="E122" s="163"/>
      <c r="F122" s="163"/>
      <c r="G122" s="163"/>
      <c r="H122" s="138"/>
    </row>
  </sheetData>
  <sheetProtection algorithmName="SHA-512" hashValue="KINRHQK7R/BPdeBz3CUItEFJbcCaYbg2fzBZuF+bxyPl2J6QhOBJavPKSz9VUN+7fE33w5MkCotEjuMcyupA6Q==" saltValue="OzmHz0pzJ5o0+636J/E1FA==" spinCount="100000" sheet="1" objects="1" scenarios="1"/>
  <mergeCells count="36">
    <mergeCell ref="A122:G122"/>
    <mergeCell ref="B68:E68"/>
    <mergeCell ref="C72:D73"/>
    <mergeCell ref="E72:F73"/>
    <mergeCell ref="A74:A75"/>
    <mergeCell ref="B74:B75"/>
    <mergeCell ref="B94:I94"/>
    <mergeCell ref="B95:I95"/>
    <mergeCell ref="B96:I96"/>
    <mergeCell ref="A103:A104"/>
    <mergeCell ref="D103:D104"/>
    <mergeCell ref="E103:E104"/>
    <mergeCell ref="B64:I64"/>
    <mergeCell ref="C35:G36"/>
    <mergeCell ref="H35:L36"/>
    <mergeCell ref="A37:A39"/>
    <mergeCell ref="B37:B39"/>
    <mergeCell ref="B57:I57"/>
    <mergeCell ref="B58:G58"/>
    <mergeCell ref="B59:I59"/>
    <mergeCell ref="B60:I60"/>
    <mergeCell ref="B61:I61"/>
    <mergeCell ref="B62:I62"/>
    <mergeCell ref="B63:I63"/>
    <mergeCell ref="B31:L31"/>
    <mergeCell ref="C3:G4"/>
    <mergeCell ref="H3:L4"/>
    <mergeCell ref="A5:A7"/>
    <mergeCell ref="B5:B7"/>
    <mergeCell ref="B24:I24"/>
    <mergeCell ref="B25:L25"/>
    <mergeCell ref="B26:I26"/>
    <mergeCell ref="B27:L27"/>
    <mergeCell ref="B28:L28"/>
    <mergeCell ref="B29:L29"/>
    <mergeCell ref="B30:I30"/>
  </mergeCells>
  <hyperlinks>
    <hyperlink ref="B23" location="Nota" display="Ver Nota Informativa"/>
    <hyperlink ref="B65" location="Nota" display="Ver Nota Informativa"/>
    <hyperlink ref="B93" location="Nota" display="Ver Nota Informativa"/>
    <hyperlink ref="B119" location="Nota" display="Ver Nota Informativa"/>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2"/>
  <sheetViews>
    <sheetView showGridLines="0" workbookViewId="0">
      <selection activeCell="D16" sqref="D16"/>
    </sheetView>
  </sheetViews>
  <sheetFormatPr baseColWidth="10" defaultRowHeight="12.75" outlineLevelRow="1" x14ac:dyDescent="0.25"/>
  <cols>
    <col min="1" max="1" width="8" style="1" customWidth="1"/>
    <col min="2" max="2" width="56.140625" style="3" customWidth="1"/>
    <col min="3" max="3" width="20" style="3" customWidth="1"/>
    <col min="4" max="5" width="20.140625" style="3" customWidth="1"/>
    <col min="6" max="10" width="17.7109375" style="3" customWidth="1"/>
    <col min="11" max="12" width="21.85546875" style="3" customWidth="1"/>
    <col min="13" max="14" width="17.7109375" style="3" customWidth="1"/>
    <col min="15" max="16" width="18.85546875" style="3" customWidth="1"/>
    <col min="17" max="256" width="11.42578125" style="1"/>
    <col min="257" max="257" width="8" style="1" customWidth="1"/>
    <col min="258" max="258" width="56.140625" style="1" customWidth="1"/>
    <col min="259" max="259" width="20" style="1" customWidth="1"/>
    <col min="260" max="261" width="20.140625" style="1" customWidth="1"/>
    <col min="262" max="266" width="17.7109375" style="1" customWidth="1"/>
    <col min="267" max="268" width="21.85546875" style="1" customWidth="1"/>
    <col min="269" max="270" width="17.7109375" style="1" customWidth="1"/>
    <col min="271" max="272" width="18.85546875" style="1" customWidth="1"/>
    <col min="273" max="512" width="11.42578125" style="1"/>
    <col min="513" max="513" width="8" style="1" customWidth="1"/>
    <col min="514" max="514" width="56.140625" style="1" customWidth="1"/>
    <col min="515" max="515" width="20" style="1" customWidth="1"/>
    <col min="516" max="517" width="20.140625" style="1" customWidth="1"/>
    <col min="518" max="522" width="17.7109375" style="1" customWidth="1"/>
    <col min="523" max="524" width="21.85546875" style="1" customWidth="1"/>
    <col min="525" max="526" width="17.7109375" style="1" customWidth="1"/>
    <col min="527" max="528" width="18.85546875" style="1" customWidth="1"/>
    <col min="529" max="768" width="11.42578125" style="1"/>
    <col min="769" max="769" width="8" style="1" customWidth="1"/>
    <col min="770" max="770" width="56.140625" style="1" customWidth="1"/>
    <col min="771" max="771" width="20" style="1" customWidth="1"/>
    <col min="772" max="773" width="20.140625" style="1" customWidth="1"/>
    <col min="774" max="778" width="17.7109375" style="1" customWidth="1"/>
    <col min="779" max="780" width="21.85546875" style="1" customWidth="1"/>
    <col min="781" max="782" width="17.7109375" style="1" customWidth="1"/>
    <col min="783" max="784" width="18.85546875" style="1" customWidth="1"/>
    <col min="785" max="1024" width="11.42578125" style="1"/>
    <col min="1025" max="1025" width="8" style="1" customWidth="1"/>
    <col min="1026" max="1026" width="56.140625" style="1" customWidth="1"/>
    <col min="1027" max="1027" width="20" style="1" customWidth="1"/>
    <col min="1028" max="1029" width="20.140625" style="1" customWidth="1"/>
    <col min="1030" max="1034" width="17.7109375" style="1" customWidth="1"/>
    <col min="1035" max="1036" width="21.85546875" style="1" customWidth="1"/>
    <col min="1037" max="1038" width="17.7109375" style="1" customWidth="1"/>
    <col min="1039" max="1040" width="18.85546875" style="1" customWidth="1"/>
    <col min="1041" max="1280" width="11.42578125" style="1"/>
    <col min="1281" max="1281" width="8" style="1" customWidth="1"/>
    <col min="1282" max="1282" width="56.140625" style="1" customWidth="1"/>
    <col min="1283" max="1283" width="20" style="1" customWidth="1"/>
    <col min="1284" max="1285" width="20.140625" style="1" customWidth="1"/>
    <col min="1286" max="1290" width="17.7109375" style="1" customWidth="1"/>
    <col min="1291" max="1292" width="21.85546875" style="1" customWidth="1"/>
    <col min="1293" max="1294" width="17.7109375" style="1" customWidth="1"/>
    <col min="1295" max="1296" width="18.85546875" style="1" customWidth="1"/>
    <col min="1297" max="1536" width="11.42578125" style="1"/>
    <col min="1537" max="1537" width="8" style="1" customWidth="1"/>
    <col min="1538" max="1538" width="56.140625" style="1" customWidth="1"/>
    <col min="1539" max="1539" width="20" style="1" customWidth="1"/>
    <col min="1540" max="1541" width="20.140625" style="1" customWidth="1"/>
    <col min="1542" max="1546" width="17.7109375" style="1" customWidth="1"/>
    <col min="1547" max="1548" width="21.85546875" style="1" customWidth="1"/>
    <col min="1549" max="1550" width="17.7109375" style="1" customWidth="1"/>
    <col min="1551" max="1552" width="18.85546875" style="1" customWidth="1"/>
    <col min="1553" max="1792" width="11.42578125" style="1"/>
    <col min="1793" max="1793" width="8" style="1" customWidth="1"/>
    <col min="1794" max="1794" width="56.140625" style="1" customWidth="1"/>
    <col min="1795" max="1795" width="20" style="1" customWidth="1"/>
    <col min="1796" max="1797" width="20.140625" style="1" customWidth="1"/>
    <col min="1798" max="1802" width="17.7109375" style="1" customWidth="1"/>
    <col min="1803" max="1804" width="21.85546875" style="1" customWidth="1"/>
    <col min="1805" max="1806" width="17.7109375" style="1" customWidth="1"/>
    <col min="1807" max="1808" width="18.85546875" style="1" customWidth="1"/>
    <col min="1809" max="2048" width="11.42578125" style="1"/>
    <col min="2049" max="2049" width="8" style="1" customWidth="1"/>
    <col min="2050" max="2050" width="56.140625" style="1" customWidth="1"/>
    <col min="2051" max="2051" width="20" style="1" customWidth="1"/>
    <col min="2052" max="2053" width="20.140625" style="1" customWidth="1"/>
    <col min="2054" max="2058" width="17.7109375" style="1" customWidth="1"/>
    <col min="2059" max="2060" width="21.85546875" style="1" customWidth="1"/>
    <col min="2061" max="2062" width="17.7109375" style="1" customWidth="1"/>
    <col min="2063" max="2064" width="18.85546875" style="1" customWidth="1"/>
    <col min="2065" max="2304" width="11.42578125" style="1"/>
    <col min="2305" max="2305" width="8" style="1" customWidth="1"/>
    <col min="2306" max="2306" width="56.140625" style="1" customWidth="1"/>
    <col min="2307" max="2307" width="20" style="1" customWidth="1"/>
    <col min="2308" max="2309" width="20.140625" style="1" customWidth="1"/>
    <col min="2310" max="2314" width="17.7109375" style="1" customWidth="1"/>
    <col min="2315" max="2316" width="21.85546875" style="1" customWidth="1"/>
    <col min="2317" max="2318" width="17.7109375" style="1" customWidth="1"/>
    <col min="2319" max="2320" width="18.85546875" style="1" customWidth="1"/>
    <col min="2321" max="2560" width="11.42578125" style="1"/>
    <col min="2561" max="2561" width="8" style="1" customWidth="1"/>
    <col min="2562" max="2562" width="56.140625" style="1" customWidth="1"/>
    <col min="2563" max="2563" width="20" style="1" customWidth="1"/>
    <col min="2564" max="2565" width="20.140625" style="1" customWidth="1"/>
    <col min="2566" max="2570" width="17.7109375" style="1" customWidth="1"/>
    <col min="2571" max="2572" width="21.85546875" style="1" customWidth="1"/>
    <col min="2573" max="2574" width="17.7109375" style="1" customWidth="1"/>
    <col min="2575" max="2576" width="18.85546875" style="1" customWidth="1"/>
    <col min="2577" max="2816" width="11.42578125" style="1"/>
    <col min="2817" max="2817" width="8" style="1" customWidth="1"/>
    <col min="2818" max="2818" width="56.140625" style="1" customWidth="1"/>
    <col min="2819" max="2819" width="20" style="1" customWidth="1"/>
    <col min="2820" max="2821" width="20.140625" style="1" customWidth="1"/>
    <col min="2822" max="2826" width="17.7109375" style="1" customWidth="1"/>
    <col min="2827" max="2828" width="21.85546875" style="1" customWidth="1"/>
    <col min="2829" max="2830" width="17.7109375" style="1" customWidth="1"/>
    <col min="2831" max="2832" width="18.85546875" style="1" customWidth="1"/>
    <col min="2833" max="3072" width="11.42578125" style="1"/>
    <col min="3073" max="3073" width="8" style="1" customWidth="1"/>
    <col min="3074" max="3074" width="56.140625" style="1" customWidth="1"/>
    <col min="3075" max="3075" width="20" style="1" customWidth="1"/>
    <col min="3076" max="3077" width="20.140625" style="1" customWidth="1"/>
    <col min="3078" max="3082" width="17.7109375" style="1" customWidth="1"/>
    <col min="3083" max="3084" width="21.85546875" style="1" customWidth="1"/>
    <col min="3085" max="3086" width="17.7109375" style="1" customWidth="1"/>
    <col min="3087" max="3088" width="18.85546875" style="1" customWidth="1"/>
    <col min="3089" max="3328" width="11.42578125" style="1"/>
    <col min="3329" max="3329" width="8" style="1" customWidth="1"/>
    <col min="3330" max="3330" width="56.140625" style="1" customWidth="1"/>
    <col min="3331" max="3331" width="20" style="1" customWidth="1"/>
    <col min="3332" max="3333" width="20.140625" style="1" customWidth="1"/>
    <col min="3334" max="3338" width="17.7109375" style="1" customWidth="1"/>
    <col min="3339" max="3340" width="21.85546875" style="1" customWidth="1"/>
    <col min="3341" max="3342" width="17.7109375" style="1" customWidth="1"/>
    <col min="3343" max="3344" width="18.85546875" style="1" customWidth="1"/>
    <col min="3345" max="3584" width="11.42578125" style="1"/>
    <col min="3585" max="3585" width="8" style="1" customWidth="1"/>
    <col min="3586" max="3586" width="56.140625" style="1" customWidth="1"/>
    <col min="3587" max="3587" width="20" style="1" customWidth="1"/>
    <col min="3588" max="3589" width="20.140625" style="1" customWidth="1"/>
    <col min="3590" max="3594" width="17.7109375" style="1" customWidth="1"/>
    <col min="3595" max="3596" width="21.85546875" style="1" customWidth="1"/>
    <col min="3597" max="3598" width="17.7109375" style="1" customWidth="1"/>
    <col min="3599" max="3600" width="18.85546875" style="1" customWidth="1"/>
    <col min="3601" max="3840" width="11.42578125" style="1"/>
    <col min="3841" max="3841" width="8" style="1" customWidth="1"/>
    <col min="3842" max="3842" width="56.140625" style="1" customWidth="1"/>
    <col min="3843" max="3843" width="20" style="1" customWidth="1"/>
    <col min="3844" max="3845" width="20.140625" style="1" customWidth="1"/>
    <col min="3846" max="3850" width="17.7109375" style="1" customWidth="1"/>
    <col min="3851" max="3852" width="21.85546875" style="1" customWidth="1"/>
    <col min="3853" max="3854" width="17.7109375" style="1" customWidth="1"/>
    <col min="3855" max="3856" width="18.85546875" style="1" customWidth="1"/>
    <col min="3857" max="4096" width="11.42578125" style="1"/>
    <col min="4097" max="4097" width="8" style="1" customWidth="1"/>
    <col min="4098" max="4098" width="56.140625" style="1" customWidth="1"/>
    <col min="4099" max="4099" width="20" style="1" customWidth="1"/>
    <col min="4100" max="4101" width="20.140625" style="1" customWidth="1"/>
    <col min="4102" max="4106" width="17.7109375" style="1" customWidth="1"/>
    <col min="4107" max="4108" width="21.85546875" style="1" customWidth="1"/>
    <col min="4109" max="4110" width="17.7109375" style="1" customWidth="1"/>
    <col min="4111" max="4112" width="18.85546875" style="1" customWidth="1"/>
    <col min="4113" max="4352" width="11.42578125" style="1"/>
    <col min="4353" max="4353" width="8" style="1" customWidth="1"/>
    <col min="4354" max="4354" width="56.140625" style="1" customWidth="1"/>
    <col min="4355" max="4355" width="20" style="1" customWidth="1"/>
    <col min="4356" max="4357" width="20.140625" style="1" customWidth="1"/>
    <col min="4358" max="4362" width="17.7109375" style="1" customWidth="1"/>
    <col min="4363" max="4364" width="21.85546875" style="1" customWidth="1"/>
    <col min="4365" max="4366" width="17.7109375" style="1" customWidth="1"/>
    <col min="4367" max="4368" width="18.85546875" style="1" customWidth="1"/>
    <col min="4369" max="4608" width="11.42578125" style="1"/>
    <col min="4609" max="4609" width="8" style="1" customWidth="1"/>
    <col min="4610" max="4610" width="56.140625" style="1" customWidth="1"/>
    <col min="4611" max="4611" width="20" style="1" customWidth="1"/>
    <col min="4612" max="4613" width="20.140625" style="1" customWidth="1"/>
    <col min="4614" max="4618" width="17.7109375" style="1" customWidth="1"/>
    <col min="4619" max="4620" width="21.85546875" style="1" customWidth="1"/>
    <col min="4621" max="4622" width="17.7109375" style="1" customWidth="1"/>
    <col min="4623" max="4624" width="18.85546875" style="1" customWidth="1"/>
    <col min="4625" max="4864" width="11.42578125" style="1"/>
    <col min="4865" max="4865" width="8" style="1" customWidth="1"/>
    <col min="4866" max="4866" width="56.140625" style="1" customWidth="1"/>
    <col min="4867" max="4867" width="20" style="1" customWidth="1"/>
    <col min="4868" max="4869" width="20.140625" style="1" customWidth="1"/>
    <col min="4870" max="4874" width="17.7109375" style="1" customWidth="1"/>
    <col min="4875" max="4876" width="21.85546875" style="1" customWidth="1"/>
    <col min="4877" max="4878" width="17.7109375" style="1" customWidth="1"/>
    <col min="4879" max="4880" width="18.85546875" style="1" customWidth="1"/>
    <col min="4881" max="5120" width="11.42578125" style="1"/>
    <col min="5121" max="5121" width="8" style="1" customWidth="1"/>
    <col min="5122" max="5122" width="56.140625" style="1" customWidth="1"/>
    <col min="5123" max="5123" width="20" style="1" customWidth="1"/>
    <col min="5124" max="5125" width="20.140625" style="1" customWidth="1"/>
    <col min="5126" max="5130" width="17.7109375" style="1" customWidth="1"/>
    <col min="5131" max="5132" width="21.85546875" style="1" customWidth="1"/>
    <col min="5133" max="5134" width="17.7109375" style="1" customWidth="1"/>
    <col min="5135" max="5136" width="18.85546875" style="1" customWidth="1"/>
    <col min="5137" max="5376" width="11.42578125" style="1"/>
    <col min="5377" max="5377" width="8" style="1" customWidth="1"/>
    <col min="5378" max="5378" width="56.140625" style="1" customWidth="1"/>
    <col min="5379" max="5379" width="20" style="1" customWidth="1"/>
    <col min="5380" max="5381" width="20.140625" style="1" customWidth="1"/>
    <col min="5382" max="5386" width="17.7109375" style="1" customWidth="1"/>
    <col min="5387" max="5388" width="21.85546875" style="1" customWidth="1"/>
    <col min="5389" max="5390" width="17.7109375" style="1" customWidth="1"/>
    <col min="5391" max="5392" width="18.85546875" style="1" customWidth="1"/>
    <col min="5393" max="5632" width="11.42578125" style="1"/>
    <col min="5633" max="5633" width="8" style="1" customWidth="1"/>
    <col min="5634" max="5634" width="56.140625" style="1" customWidth="1"/>
    <col min="5635" max="5635" width="20" style="1" customWidth="1"/>
    <col min="5636" max="5637" width="20.140625" style="1" customWidth="1"/>
    <col min="5638" max="5642" width="17.7109375" style="1" customWidth="1"/>
    <col min="5643" max="5644" width="21.85546875" style="1" customWidth="1"/>
    <col min="5645" max="5646" width="17.7109375" style="1" customWidth="1"/>
    <col min="5647" max="5648" width="18.85546875" style="1" customWidth="1"/>
    <col min="5649" max="5888" width="11.42578125" style="1"/>
    <col min="5889" max="5889" width="8" style="1" customWidth="1"/>
    <col min="5890" max="5890" width="56.140625" style="1" customWidth="1"/>
    <col min="5891" max="5891" width="20" style="1" customWidth="1"/>
    <col min="5892" max="5893" width="20.140625" style="1" customWidth="1"/>
    <col min="5894" max="5898" width="17.7109375" style="1" customWidth="1"/>
    <col min="5899" max="5900" width="21.85546875" style="1" customWidth="1"/>
    <col min="5901" max="5902" width="17.7109375" style="1" customWidth="1"/>
    <col min="5903" max="5904" width="18.85546875" style="1" customWidth="1"/>
    <col min="5905" max="6144" width="11.42578125" style="1"/>
    <col min="6145" max="6145" width="8" style="1" customWidth="1"/>
    <col min="6146" max="6146" width="56.140625" style="1" customWidth="1"/>
    <col min="6147" max="6147" width="20" style="1" customWidth="1"/>
    <col min="6148" max="6149" width="20.140625" style="1" customWidth="1"/>
    <col min="6150" max="6154" width="17.7109375" style="1" customWidth="1"/>
    <col min="6155" max="6156" width="21.85546875" style="1" customWidth="1"/>
    <col min="6157" max="6158" width="17.7109375" style="1" customWidth="1"/>
    <col min="6159" max="6160" width="18.85546875" style="1" customWidth="1"/>
    <col min="6161" max="6400" width="11.42578125" style="1"/>
    <col min="6401" max="6401" width="8" style="1" customWidth="1"/>
    <col min="6402" max="6402" width="56.140625" style="1" customWidth="1"/>
    <col min="6403" max="6403" width="20" style="1" customWidth="1"/>
    <col min="6404" max="6405" width="20.140625" style="1" customWidth="1"/>
    <col min="6406" max="6410" width="17.7109375" style="1" customWidth="1"/>
    <col min="6411" max="6412" width="21.85546875" style="1" customWidth="1"/>
    <col min="6413" max="6414" width="17.7109375" style="1" customWidth="1"/>
    <col min="6415" max="6416" width="18.85546875" style="1" customWidth="1"/>
    <col min="6417" max="6656" width="11.42578125" style="1"/>
    <col min="6657" max="6657" width="8" style="1" customWidth="1"/>
    <col min="6658" max="6658" width="56.140625" style="1" customWidth="1"/>
    <col min="6659" max="6659" width="20" style="1" customWidth="1"/>
    <col min="6660" max="6661" width="20.140625" style="1" customWidth="1"/>
    <col min="6662" max="6666" width="17.7109375" style="1" customWidth="1"/>
    <col min="6667" max="6668" width="21.85546875" style="1" customWidth="1"/>
    <col min="6669" max="6670" width="17.7109375" style="1" customWidth="1"/>
    <col min="6671" max="6672" width="18.85546875" style="1" customWidth="1"/>
    <col min="6673" max="6912" width="11.42578125" style="1"/>
    <col min="6913" max="6913" width="8" style="1" customWidth="1"/>
    <col min="6914" max="6914" width="56.140625" style="1" customWidth="1"/>
    <col min="6915" max="6915" width="20" style="1" customWidth="1"/>
    <col min="6916" max="6917" width="20.140625" style="1" customWidth="1"/>
    <col min="6918" max="6922" width="17.7109375" style="1" customWidth="1"/>
    <col min="6923" max="6924" width="21.85546875" style="1" customWidth="1"/>
    <col min="6925" max="6926" width="17.7109375" style="1" customWidth="1"/>
    <col min="6927" max="6928" width="18.85546875" style="1" customWidth="1"/>
    <col min="6929" max="7168" width="11.42578125" style="1"/>
    <col min="7169" max="7169" width="8" style="1" customWidth="1"/>
    <col min="7170" max="7170" width="56.140625" style="1" customWidth="1"/>
    <col min="7171" max="7171" width="20" style="1" customWidth="1"/>
    <col min="7172" max="7173" width="20.140625" style="1" customWidth="1"/>
    <col min="7174" max="7178" width="17.7109375" style="1" customWidth="1"/>
    <col min="7179" max="7180" width="21.85546875" style="1" customWidth="1"/>
    <col min="7181" max="7182" width="17.7109375" style="1" customWidth="1"/>
    <col min="7183" max="7184" width="18.85546875" style="1" customWidth="1"/>
    <col min="7185" max="7424" width="11.42578125" style="1"/>
    <col min="7425" max="7425" width="8" style="1" customWidth="1"/>
    <col min="7426" max="7426" width="56.140625" style="1" customWidth="1"/>
    <col min="7427" max="7427" width="20" style="1" customWidth="1"/>
    <col min="7428" max="7429" width="20.140625" style="1" customWidth="1"/>
    <col min="7430" max="7434" width="17.7109375" style="1" customWidth="1"/>
    <col min="7435" max="7436" width="21.85546875" style="1" customWidth="1"/>
    <col min="7437" max="7438" width="17.7109375" style="1" customWidth="1"/>
    <col min="7439" max="7440" width="18.85546875" style="1" customWidth="1"/>
    <col min="7441" max="7680" width="11.42578125" style="1"/>
    <col min="7681" max="7681" width="8" style="1" customWidth="1"/>
    <col min="7682" max="7682" width="56.140625" style="1" customWidth="1"/>
    <col min="7683" max="7683" width="20" style="1" customWidth="1"/>
    <col min="7684" max="7685" width="20.140625" style="1" customWidth="1"/>
    <col min="7686" max="7690" width="17.7109375" style="1" customWidth="1"/>
    <col min="7691" max="7692" width="21.85546875" style="1" customWidth="1"/>
    <col min="7693" max="7694" width="17.7109375" style="1" customWidth="1"/>
    <col min="7695" max="7696" width="18.85546875" style="1" customWidth="1"/>
    <col min="7697" max="7936" width="11.42578125" style="1"/>
    <col min="7937" max="7937" width="8" style="1" customWidth="1"/>
    <col min="7938" max="7938" width="56.140625" style="1" customWidth="1"/>
    <col min="7939" max="7939" width="20" style="1" customWidth="1"/>
    <col min="7940" max="7941" width="20.140625" style="1" customWidth="1"/>
    <col min="7942" max="7946" width="17.7109375" style="1" customWidth="1"/>
    <col min="7947" max="7948" width="21.85546875" style="1" customWidth="1"/>
    <col min="7949" max="7950" width="17.7109375" style="1" customWidth="1"/>
    <col min="7951" max="7952" width="18.85546875" style="1" customWidth="1"/>
    <col min="7953" max="8192" width="11.42578125" style="1"/>
    <col min="8193" max="8193" width="8" style="1" customWidth="1"/>
    <col min="8194" max="8194" width="56.140625" style="1" customWidth="1"/>
    <col min="8195" max="8195" width="20" style="1" customWidth="1"/>
    <col min="8196" max="8197" width="20.140625" style="1" customWidth="1"/>
    <col min="8198" max="8202" width="17.7109375" style="1" customWidth="1"/>
    <col min="8203" max="8204" width="21.85546875" style="1" customWidth="1"/>
    <col min="8205" max="8206" width="17.7109375" style="1" customWidth="1"/>
    <col min="8207" max="8208" width="18.85546875" style="1" customWidth="1"/>
    <col min="8209" max="8448" width="11.42578125" style="1"/>
    <col min="8449" max="8449" width="8" style="1" customWidth="1"/>
    <col min="8450" max="8450" width="56.140625" style="1" customWidth="1"/>
    <col min="8451" max="8451" width="20" style="1" customWidth="1"/>
    <col min="8452" max="8453" width="20.140625" style="1" customWidth="1"/>
    <col min="8454" max="8458" width="17.7109375" style="1" customWidth="1"/>
    <col min="8459" max="8460" width="21.85546875" style="1" customWidth="1"/>
    <col min="8461" max="8462" width="17.7109375" style="1" customWidth="1"/>
    <col min="8463" max="8464" width="18.85546875" style="1" customWidth="1"/>
    <col min="8465" max="8704" width="11.42578125" style="1"/>
    <col min="8705" max="8705" width="8" style="1" customWidth="1"/>
    <col min="8706" max="8706" width="56.140625" style="1" customWidth="1"/>
    <col min="8707" max="8707" width="20" style="1" customWidth="1"/>
    <col min="8708" max="8709" width="20.140625" style="1" customWidth="1"/>
    <col min="8710" max="8714" width="17.7109375" style="1" customWidth="1"/>
    <col min="8715" max="8716" width="21.85546875" style="1" customWidth="1"/>
    <col min="8717" max="8718" width="17.7109375" style="1" customWidth="1"/>
    <col min="8719" max="8720" width="18.85546875" style="1" customWidth="1"/>
    <col min="8721" max="8960" width="11.42578125" style="1"/>
    <col min="8961" max="8961" width="8" style="1" customWidth="1"/>
    <col min="8962" max="8962" width="56.140625" style="1" customWidth="1"/>
    <col min="8963" max="8963" width="20" style="1" customWidth="1"/>
    <col min="8964" max="8965" width="20.140625" style="1" customWidth="1"/>
    <col min="8966" max="8970" width="17.7109375" style="1" customWidth="1"/>
    <col min="8971" max="8972" width="21.85546875" style="1" customWidth="1"/>
    <col min="8973" max="8974" width="17.7109375" style="1" customWidth="1"/>
    <col min="8975" max="8976" width="18.85546875" style="1" customWidth="1"/>
    <col min="8977" max="9216" width="11.42578125" style="1"/>
    <col min="9217" max="9217" width="8" style="1" customWidth="1"/>
    <col min="9218" max="9218" width="56.140625" style="1" customWidth="1"/>
    <col min="9219" max="9219" width="20" style="1" customWidth="1"/>
    <col min="9220" max="9221" width="20.140625" style="1" customWidth="1"/>
    <col min="9222" max="9226" width="17.7109375" style="1" customWidth="1"/>
    <col min="9227" max="9228" width="21.85546875" style="1" customWidth="1"/>
    <col min="9229" max="9230" width="17.7109375" style="1" customWidth="1"/>
    <col min="9231" max="9232" width="18.85546875" style="1" customWidth="1"/>
    <col min="9233" max="9472" width="11.42578125" style="1"/>
    <col min="9473" max="9473" width="8" style="1" customWidth="1"/>
    <col min="9474" max="9474" width="56.140625" style="1" customWidth="1"/>
    <col min="9475" max="9475" width="20" style="1" customWidth="1"/>
    <col min="9476" max="9477" width="20.140625" style="1" customWidth="1"/>
    <col min="9478" max="9482" width="17.7109375" style="1" customWidth="1"/>
    <col min="9483" max="9484" width="21.85546875" style="1" customWidth="1"/>
    <col min="9485" max="9486" width="17.7109375" style="1" customWidth="1"/>
    <col min="9487" max="9488" width="18.85546875" style="1" customWidth="1"/>
    <col min="9489" max="9728" width="11.42578125" style="1"/>
    <col min="9729" max="9729" width="8" style="1" customWidth="1"/>
    <col min="9730" max="9730" width="56.140625" style="1" customWidth="1"/>
    <col min="9731" max="9731" width="20" style="1" customWidth="1"/>
    <col min="9732" max="9733" width="20.140625" style="1" customWidth="1"/>
    <col min="9734" max="9738" width="17.7109375" style="1" customWidth="1"/>
    <col min="9739" max="9740" width="21.85546875" style="1" customWidth="1"/>
    <col min="9741" max="9742" width="17.7109375" style="1" customWidth="1"/>
    <col min="9743" max="9744" width="18.85546875" style="1" customWidth="1"/>
    <col min="9745" max="9984" width="11.42578125" style="1"/>
    <col min="9985" max="9985" width="8" style="1" customWidth="1"/>
    <col min="9986" max="9986" width="56.140625" style="1" customWidth="1"/>
    <col min="9987" max="9987" width="20" style="1" customWidth="1"/>
    <col min="9988" max="9989" width="20.140625" style="1" customWidth="1"/>
    <col min="9990" max="9994" width="17.7109375" style="1" customWidth="1"/>
    <col min="9995" max="9996" width="21.85546875" style="1" customWidth="1"/>
    <col min="9997" max="9998" width="17.7109375" style="1" customWidth="1"/>
    <col min="9999" max="10000" width="18.85546875" style="1" customWidth="1"/>
    <col min="10001" max="10240" width="11.42578125" style="1"/>
    <col min="10241" max="10241" width="8" style="1" customWidth="1"/>
    <col min="10242" max="10242" width="56.140625" style="1" customWidth="1"/>
    <col min="10243" max="10243" width="20" style="1" customWidth="1"/>
    <col min="10244" max="10245" width="20.140625" style="1" customWidth="1"/>
    <col min="10246" max="10250" width="17.7109375" style="1" customWidth="1"/>
    <col min="10251" max="10252" width="21.85546875" style="1" customWidth="1"/>
    <col min="10253" max="10254" width="17.7109375" style="1" customWidth="1"/>
    <col min="10255" max="10256" width="18.85546875" style="1" customWidth="1"/>
    <col min="10257" max="10496" width="11.42578125" style="1"/>
    <col min="10497" max="10497" width="8" style="1" customWidth="1"/>
    <col min="10498" max="10498" width="56.140625" style="1" customWidth="1"/>
    <col min="10499" max="10499" width="20" style="1" customWidth="1"/>
    <col min="10500" max="10501" width="20.140625" style="1" customWidth="1"/>
    <col min="10502" max="10506" width="17.7109375" style="1" customWidth="1"/>
    <col min="10507" max="10508" width="21.85546875" style="1" customWidth="1"/>
    <col min="10509" max="10510" width="17.7109375" style="1" customWidth="1"/>
    <col min="10511" max="10512" width="18.85546875" style="1" customWidth="1"/>
    <col min="10513" max="10752" width="11.42578125" style="1"/>
    <col min="10753" max="10753" width="8" style="1" customWidth="1"/>
    <col min="10754" max="10754" width="56.140625" style="1" customWidth="1"/>
    <col min="10755" max="10755" width="20" style="1" customWidth="1"/>
    <col min="10756" max="10757" width="20.140625" style="1" customWidth="1"/>
    <col min="10758" max="10762" width="17.7109375" style="1" customWidth="1"/>
    <col min="10763" max="10764" width="21.85546875" style="1" customWidth="1"/>
    <col min="10765" max="10766" width="17.7109375" style="1" customWidth="1"/>
    <col min="10767" max="10768" width="18.85546875" style="1" customWidth="1"/>
    <col min="10769" max="11008" width="11.42578125" style="1"/>
    <col min="11009" max="11009" width="8" style="1" customWidth="1"/>
    <col min="11010" max="11010" width="56.140625" style="1" customWidth="1"/>
    <col min="11011" max="11011" width="20" style="1" customWidth="1"/>
    <col min="11012" max="11013" width="20.140625" style="1" customWidth="1"/>
    <col min="11014" max="11018" width="17.7109375" style="1" customWidth="1"/>
    <col min="11019" max="11020" width="21.85546875" style="1" customWidth="1"/>
    <col min="11021" max="11022" width="17.7109375" style="1" customWidth="1"/>
    <col min="11023" max="11024" width="18.85546875" style="1" customWidth="1"/>
    <col min="11025" max="11264" width="11.42578125" style="1"/>
    <col min="11265" max="11265" width="8" style="1" customWidth="1"/>
    <col min="11266" max="11266" width="56.140625" style="1" customWidth="1"/>
    <col min="11267" max="11267" width="20" style="1" customWidth="1"/>
    <col min="11268" max="11269" width="20.140625" style="1" customWidth="1"/>
    <col min="11270" max="11274" width="17.7109375" style="1" customWidth="1"/>
    <col min="11275" max="11276" width="21.85546875" style="1" customWidth="1"/>
    <col min="11277" max="11278" width="17.7109375" style="1" customWidth="1"/>
    <col min="11279" max="11280" width="18.85546875" style="1" customWidth="1"/>
    <col min="11281" max="11520" width="11.42578125" style="1"/>
    <col min="11521" max="11521" width="8" style="1" customWidth="1"/>
    <col min="11522" max="11522" width="56.140625" style="1" customWidth="1"/>
    <col min="11523" max="11523" width="20" style="1" customWidth="1"/>
    <col min="11524" max="11525" width="20.140625" style="1" customWidth="1"/>
    <col min="11526" max="11530" width="17.7109375" style="1" customWidth="1"/>
    <col min="11531" max="11532" width="21.85546875" style="1" customWidth="1"/>
    <col min="11533" max="11534" width="17.7109375" style="1" customWidth="1"/>
    <col min="11535" max="11536" width="18.85546875" style="1" customWidth="1"/>
    <col min="11537" max="11776" width="11.42578125" style="1"/>
    <col min="11777" max="11777" width="8" style="1" customWidth="1"/>
    <col min="11778" max="11778" width="56.140625" style="1" customWidth="1"/>
    <col min="11779" max="11779" width="20" style="1" customWidth="1"/>
    <col min="11780" max="11781" width="20.140625" style="1" customWidth="1"/>
    <col min="11782" max="11786" width="17.7109375" style="1" customWidth="1"/>
    <col min="11787" max="11788" width="21.85546875" style="1" customWidth="1"/>
    <col min="11789" max="11790" width="17.7109375" style="1" customWidth="1"/>
    <col min="11791" max="11792" width="18.85546875" style="1" customWidth="1"/>
    <col min="11793" max="12032" width="11.42578125" style="1"/>
    <col min="12033" max="12033" width="8" style="1" customWidth="1"/>
    <col min="12034" max="12034" width="56.140625" style="1" customWidth="1"/>
    <col min="12035" max="12035" width="20" style="1" customWidth="1"/>
    <col min="12036" max="12037" width="20.140625" style="1" customWidth="1"/>
    <col min="12038" max="12042" width="17.7109375" style="1" customWidth="1"/>
    <col min="12043" max="12044" width="21.85546875" style="1" customWidth="1"/>
    <col min="12045" max="12046" width="17.7109375" style="1" customWidth="1"/>
    <col min="12047" max="12048" width="18.85546875" style="1" customWidth="1"/>
    <col min="12049" max="12288" width="11.42578125" style="1"/>
    <col min="12289" max="12289" width="8" style="1" customWidth="1"/>
    <col min="12290" max="12290" width="56.140625" style="1" customWidth="1"/>
    <col min="12291" max="12291" width="20" style="1" customWidth="1"/>
    <col min="12292" max="12293" width="20.140625" style="1" customWidth="1"/>
    <col min="12294" max="12298" width="17.7109375" style="1" customWidth="1"/>
    <col min="12299" max="12300" width="21.85546875" style="1" customWidth="1"/>
    <col min="12301" max="12302" width="17.7109375" style="1" customWidth="1"/>
    <col min="12303" max="12304" width="18.85546875" style="1" customWidth="1"/>
    <col min="12305" max="12544" width="11.42578125" style="1"/>
    <col min="12545" max="12545" width="8" style="1" customWidth="1"/>
    <col min="12546" max="12546" width="56.140625" style="1" customWidth="1"/>
    <col min="12547" max="12547" width="20" style="1" customWidth="1"/>
    <col min="12548" max="12549" width="20.140625" style="1" customWidth="1"/>
    <col min="12550" max="12554" width="17.7109375" style="1" customWidth="1"/>
    <col min="12555" max="12556" width="21.85546875" style="1" customWidth="1"/>
    <col min="12557" max="12558" width="17.7109375" style="1" customWidth="1"/>
    <col min="12559" max="12560" width="18.85546875" style="1" customWidth="1"/>
    <col min="12561" max="12800" width="11.42578125" style="1"/>
    <col min="12801" max="12801" width="8" style="1" customWidth="1"/>
    <col min="12802" max="12802" width="56.140625" style="1" customWidth="1"/>
    <col min="12803" max="12803" width="20" style="1" customWidth="1"/>
    <col min="12804" max="12805" width="20.140625" style="1" customWidth="1"/>
    <col min="12806" max="12810" width="17.7109375" style="1" customWidth="1"/>
    <col min="12811" max="12812" width="21.85546875" style="1" customWidth="1"/>
    <col min="12813" max="12814" width="17.7109375" style="1" customWidth="1"/>
    <col min="12815" max="12816" width="18.85546875" style="1" customWidth="1"/>
    <col min="12817" max="13056" width="11.42578125" style="1"/>
    <col min="13057" max="13057" width="8" style="1" customWidth="1"/>
    <col min="13058" max="13058" width="56.140625" style="1" customWidth="1"/>
    <col min="13059" max="13059" width="20" style="1" customWidth="1"/>
    <col min="13060" max="13061" width="20.140625" style="1" customWidth="1"/>
    <col min="13062" max="13066" width="17.7109375" style="1" customWidth="1"/>
    <col min="13067" max="13068" width="21.85546875" style="1" customWidth="1"/>
    <col min="13069" max="13070" width="17.7109375" style="1" customWidth="1"/>
    <col min="13071" max="13072" width="18.85546875" style="1" customWidth="1"/>
    <col min="13073" max="13312" width="11.42578125" style="1"/>
    <col min="13313" max="13313" width="8" style="1" customWidth="1"/>
    <col min="13314" max="13314" width="56.140625" style="1" customWidth="1"/>
    <col min="13315" max="13315" width="20" style="1" customWidth="1"/>
    <col min="13316" max="13317" width="20.140625" style="1" customWidth="1"/>
    <col min="13318" max="13322" width="17.7109375" style="1" customWidth="1"/>
    <col min="13323" max="13324" width="21.85546875" style="1" customWidth="1"/>
    <col min="13325" max="13326" width="17.7109375" style="1" customWidth="1"/>
    <col min="13327" max="13328" width="18.85546875" style="1" customWidth="1"/>
    <col min="13329" max="13568" width="11.42578125" style="1"/>
    <col min="13569" max="13569" width="8" style="1" customWidth="1"/>
    <col min="13570" max="13570" width="56.140625" style="1" customWidth="1"/>
    <col min="13571" max="13571" width="20" style="1" customWidth="1"/>
    <col min="13572" max="13573" width="20.140625" style="1" customWidth="1"/>
    <col min="13574" max="13578" width="17.7109375" style="1" customWidth="1"/>
    <col min="13579" max="13580" width="21.85546875" style="1" customWidth="1"/>
    <col min="13581" max="13582" width="17.7109375" style="1" customWidth="1"/>
    <col min="13583" max="13584" width="18.85546875" style="1" customWidth="1"/>
    <col min="13585" max="13824" width="11.42578125" style="1"/>
    <col min="13825" max="13825" width="8" style="1" customWidth="1"/>
    <col min="13826" max="13826" width="56.140625" style="1" customWidth="1"/>
    <col min="13827" max="13827" width="20" style="1" customWidth="1"/>
    <col min="13828" max="13829" width="20.140625" style="1" customWidth="1"/>
    <col min="13830" max="13834" width="17.7109375" style="1" customWidth="1"/>
    <col min="13835" max="13836" width="21.85546875" style="1" customWidth="1"/>
    <col min="13837" max="13838" width="17.7109375" style="1" customWidth="1"/>
    <col min="13839" max="13840" width="18.85546875" style="1" customWidth="1"/>
    <col min="13841" max="14080" width="11.42578125" style="1"/>
    <col min="14081" max="14081" width="8" style="1" customWidth="1"/>
    <col min="14082" max="14082" width="56.140625" style="1" customWidth="1"/>
    <col min="14083" max="14083" width="20" style="1" customWidth="1"/>
    <col min="14084" max="14085" width="20.140625" style="1" customWidth="1"/>
    <col min="14086" max="14090" width="17.7109375" style="1" customWidth="1"/>
    <col min="14091" max="14092" width="21.85546875" style="1" customWidth="1"/>
    <col min="14093" max="14094" width="17.7109375" style="1" customWidth="1"/>
    <col min="14095" max="14096" width="18.85546875" style="1" customWidth="1"/>
    <col min="14097" max="14336" width="11.42578125" style="1"/>
    <col min="14337" max="14337" width="8" style="1" customWidth="1"/>
    <col min="14338" max="14338" width="56.140625" style="1" customWidth="1"/>
    <col min="14339" max="14339" width="20" style="1" customWidth="1"/>
    <col min="14340" max="14341" width="20.140625" style="1" customWidth="1"/>
    <col min="14342" max="14346" width="17.7109375" style="1" customWidth="1"/>
    <col min="14347" max="14348" width="21.85546875" style="1" customWidth="1"/>
    <col min="14349" max="14350" width="17.7109375" style="1" customWidth="1"/>
    <col min="14351" max="14352" width="18.85546875" style="1" customWidth="1"/>
    <col min="14353" max="14592" width="11.42578125" style="1"/>
    <col min="14593" max="14593" width="8" style="1" customWidth="1"/>
    <col min="14594" max="14594" width="56.140625" style="1" customWidth="1"/>
    <col min="14595" max="14595" width="20" style="1" customWidth="1"/>
    <col min="14596" max="14597" width="20.140625" style="1" customWidth="1"/>
    <col min="14598" max="14602" width="17.7109375" style="1" customWidth="1"/>
    <col min="14603" max="14604" width="21.85546875" style="1" customWidth="1"/>
    <col min="14605" max="14606" width="17.7109375" style="1" customWidth="1"/>
    <col min="14607" max="14608" width="18.85546875" style="1" customWidth="1"/>
    <col min="14609" max="14848" width="11.42578125" style="1"/>
    <col min="14849" max="14849" width="8" style="1" customWidth="1"/>
    <col min="14850" max="14850" width="56.140625" style="1" customWidth="1"/>
    <col min="14851" max="14851" width="20" style="1" customWidth="1"/>
    <col min="14852" max="14853" width="20.140625" style="1" customWidth="1"/>
    <col min="14854" max="14858" width="17.7109375" style="1" customWidth="1"/>
    <col min="14859" max="14860" width="21.85546875" style="1" customWidth="1"/>
    <col min="14861" max="14862" width="17.7109375" style="1" customWidth="1"/>
    <col min="14863" max="14864" width="18.85546875" style="1" customWidth="1"/>
    <col min="14865" max="15104" width="11.42578125" style="1"/>
    <col min="15105" max="15105" width="8" style="1" customWidth="1"/>
    <col min="15106" max="15106" width="56.140625" style="1" customWidth="1"/>
    <col min="15107" max="15107" width="20" style="1" customWidth="1"/>
    <col min="15108" max="15109" width="20.140625" style="1" customWidth="1"/>
    <col min="15110" max="15114" width="17.7109375" style="1" customWidth="1"/>
    <col min="15115" max="15116" width="21.85546875" style="1" customWidth="1"/>
    <col min="15117" max="15118" width="17.7109375" style="1" customWidth="1"/>
    <col min="15119" max="15120" width="18.85546875" style="1" customWidth="1"/>
    <col min="15121" max="15360" width="11.42578125" style="1"/>
    <col min="15361" max="15361" width="8" style="1" customWidth="1"/>
    <col min="15362" max="15362" width="56.140625" style="1" customWidth="1"/>
    <col min="15363" max="15363" width="20" style="1" customWidth="1"/>
    <col min="15364" max="15365" width="20.140625" style="1" customWidth="1"/>
    <col min="15366" max="15370" width="17.7109375" style="1" customWidth="1"/>
    <col min="15371" max="15372" width="21.85546875" style="1" customWidth="1"/>
    <col min="15373" max="15374" width="17.7109375" style="1" customWidth="1"/>
    <col min="15375" max="15376" width="18.85546875" style="1" customWidth="1"/>
    <col min="15377" max="15616" width="11.42578125" style="1"/>
    <col min="15617" max="15617" width="8" style="1" customWidth="1"/>
    <col min="15618" max="15618" width="56.140625" style="1" customWidth="1"/>
    <col min="15619" max="15619" width="20" style="1" customWidth="1"/>
    <col min="15620" max="15621" width="20.140625" style="1" customWidth="1"/>
    <col min="15622" max="15626" width="17.7109375" style="1" customWidth="1"/>
    <col min="15627" max="15628" width="21.85546875" style="1" customWidth="1"/>
    <col min="15629" max="15630" width="17.7109375" style="1" customWidth="1"/>
    <col min="15631" max="15632" width="18.85546875" style="1" customWidth="1"/>
    <col min="15633" max="15872" width="11.42578125" style="1"/>
    <col min="15873" max="15873" width="8" style="1" customWidth="1"/>
    <col min="15874" max="15874" width="56.140625" style="1" customWidth="1"/>
    <col min="15875" max="15875" width="20" style="1" customWidth="1"/>
    <col min="15876" max="15877" width="20.140625" style="1" customWidth="1"/>
    <col min="15878" max="15882" width="17.7109375" style="1" customWidth="1"/>
    <col min="15883" max="15884" width="21.85546875" style="1" customWidth="1"/>
    <col min="15885" max="15886" width="17.7109375" style="1" customWidth="1"/>
    <col min="15887" max="15888" width="18.85546875" style="1" customWidth="1"/>
    <col min="15889" max="16128" width="11.42578125" style="1"/>
    <col min="16129" max="16129" width="8" style="1" customWidth="1"/>
    <col min="16130" max="16130" width="56.140625" style="1" customWidth="1"/>
    <col min="16131" max="16131" width="20" style="1" customWidth="1"/>
    <col min="16132" max="16133" width="20.140625" style="1" customWidth="1"/>
    <col min="16134" max="16138" width="17.7109375" style="1" customWidth="1"/>
    <col min="16139" max="16140" width="21.85546875" style="1" customWidth="1"/>
    <col min="16141" max="16142" width="17.7109375" style="1" customWidth="1"/>
    <col min="16143" max="16144" width="18.85546875" style="1" customWidth="1"/>
    <col min="16145" max="16384" width="11.42578125" style="1"/>
  </cols>
  <sheetData>
    <row r="1" spans="1:16" x14ac:dyDescent="0.25">
      <c r="A1" s="1" t="s">
        <v>0</v>
      </c>
      <c r="B1" s="2" t="s">
        <v>129</v>
      </c>
      <c r="C1" s="2"/>
    </row>
    <row r="2" spans="1:16" s="7" customFormat="1" ht="13.5" thickBot="1" x14ac:dyDescent="0.3">
      <c r="A2" s="4" t="s">
        <v>2</v>
      </c>
      <c r="B2" s="5"/>
      <c r="C2" s="5"/>
      <c r="D2" s="5"/>
      <c r="E2" s="5"/>
      <c r="F2" s="5"/>
      <c r="G2" s="5"/>
      <c r="H2" s="6"/>
      <c r="I2" s="6"/>
      <c r="J2" s="6"/>
      <c r="K2" s="6"/>
      <c r="L2" s="6"/>
      <c r="M2" s="5"/>
      <c r="N2" s="5"/>
      <c r="O2" s="5"/>
      <c r="P2" s="5"/>
    </row>
    <row r="3" spans="1:16" s="7" customFormat="1" ht="15.75" customHeight="1" thickTop="1" x14ac:dyDescent="0.25">
      <c r="A3" s="8"/>
      <c r="B3" s="9" t="s">
        <v>3</v>
      </c>
      <c r="C3" s="153" t="s">
        <v>4</v>
      </c>
      <c r="D3" s="154"/>
      <c r="E3" s="154"/>
      <c r="F3" s="154"/>
      <c r="G3" s="154"/>
      <c r="H3" s="154"/>
      <c r="I3" s="155"/>
      <c r="J3" s="175" t="s">
        <v>5</v>
      </c>
      <c r="K3" s="176"/>
      <c r="L3" s="176"/>
      <c r="M3" s="176"/>
      <c r="N3" s="176"/>
      <c r="O3" s="176"/>
      <c r="P3" s="176"/>
    </row>
    <row r="4" spans="1:16" s="7" customFormat="1" ht="28.5" customHeight="1" x14ac:dyDescent="0.25">
      <c r="A4" s="10"/>
      <c r="B4" s="11" t="s">
        <v>6</v>
      </c>
      <c r="C4" s="156"/>
      <c r="D4" s="157"/>
      <c r="E4" s="157"/>
      <c r="F4" s="157"/>
      <c r="G4" s="157"/>
      <c r="H4" s="157"/>
      <c r="I4" s="158"/>
      <c r="J4" s="175"/>
      <c r="K4" s="176"/>
      <c r="L4" s="176"/>
      <c r="M4" s="176"/>
      <c r="N4" s="176"/>
      <c r="O4" s="176"/>
      <c r="P4" s="176"/>
    </row>
    <row r="5" spans="1:16" s="16" customFormat="1" ht="30" customHeight="1" x14ac:dyDescent="0.25">
      <c r="A5" s="159" t="s">
        <v>7</v>
      </c>
      <c r="B5" s="161" t="s">
        <v>8</v>
      </c>
      <c r="C5" s="12" t="s">
        <v>9</v>
      </c>
      <c r="D5" s="12" t="s">
        <v>9</v>
      </c>
      <c r="E5" s="12" t="s">
        <v>9</v>
      </c>
      <c r="F5" s="13" t="s">
        <v>10</v>
      </c>
      <c r="G5" s="14" t="s">
        <v>11</v>
      </c>
      <c r="H5" s="14" t="s">
        <v>11</v>
      </c>
      <c r="I5" s="14" t="s">
        <v>11</v>
      </c>
      <c r="J5" s="15" t="s">
        <v>9</v>
      </c>
      <c r="K5" s="15" t="s">
        <v>9</v>
      </c>
      <c r="L5" s="15" t="s">
        <v>9</v>
      </c>
      <c r="M5" s="13" t="s">
        <v>10</v>
      </c>
      <c r="N5" s="14" t="s">
        <v>11</v>
      </c>
      <c r="O5" s="14" t="s">
        <v>11</v>
      </c>
      <c r="P5" s="14" t="s">
        <v>11</v>
      </c>
    </row>
    <row r="6" spans="1:16" s="16" customFormat="1" x14ac:dyDescent="0.25">
      <c r="A6" s="159"/>
      <c r="B6" s="161"/>
      <c r="C6" s="14"/>
      <c r="D6" s="139">
        <v>0.08</v>
      </c>
      <c r="E6" s="139">
        <v>0.06</v>
      </c>
      <c r="F6" s="18">
        <v>0.1</v>
      </c>
      <c r="G6" s="19"/>
      <c r="H6" s="19" t="s">
        <v>116</v>
      </c>
      <c r="I6" s="19" t="s">
        <v>120</v>
      </c>
      <c r="J6" s="17"/>
      <c r="K6" s="17" t="s">
        <v>116</v>
      </c>
      <c r="L6" s="17" t="s">
        <v>120</v>
      </c>
      <c r="M6" s="18">
        <v>0.1</v>
      </c>
      <c r="N6" s="19"/>
      <c r="O6" s="17" t="s">
        <v>116</v>
      </c>
      <c r="P6" s="17" t="s">
        <v>120</v>
      </c>
    </row>
    <row r="7" spans="1:16" s="16" customFormat="1" x14ac:dyDescent="0.25">
      <c r="A7" s="160"/>
      <c r="B7" s="162"/>
      <c r="C7" s="12" t="s">
        <v>12</v>
      </c>
      <c r="D7" s="12" t="s">
        <v>12</v>
      </c>
      <c r="E7" s="12" t="s">
        <v>12</v>
      </c>
      <c r="F7" s="13" t="s">
        <v>12</v>
      </c>
      <c r="G7" s="14" t="s">
        <v>12</v>
      </c>
      <c r="H7" s="14" t="s">
        <v>12</v>
      </c>
      <c r="I7" s="14" t="s">
        <v>12</v>
      </c>
      <c r="J7" s="20" t="s">
        <v>12</v>
      </c>
      <c r="K7" s="20" t="s">
        <v>12</v>
      </c>
      <c r="L7" s="20" t="s">
        <v>12</v>
      </c>
      <c r="M7" s="13" t="s">
        <v>12</v>
      </c>
      <c r="N7" s="14" t="s">
        <v>12</v>
      </c>
      <c r="O7" s="14" t="s">
        <v>12</v>
      </c>
      <c r="P7" s="14" t="s">
        <v>12</v>
      </c>
    </row>
    <row r="8" spans="1:16" ht="15.75" customHeight="1" x14ac:dyDescent="0.25">
      <c r="A8" s="21" t="s">
        <v>13</v>
      </c>
      <c r="B8" s="22" t="s">
        <v>14</v>
      </c>
      <c r="C8" s="23">
        <v>3851.41</v>
      </c>
      <c r="D8" s="23">
        <v>4178.04</v>
      </c>
      <c r="E8" s="23">
        <v>4096.38</v>
      </c>
      <c r="F8" s="24">
        <v>4670.79</v>
      </c>
      <c r="G8" s="25">
        <v>4860</v>
      </c>
      <c r="H8" s="25">
        <v>5105.9399999999996</v>
      </c>
      <c r="I8" s="26">
        <v>5044.45</v>
      </c>
      <c r="J8" s="27">
        <v>3851.41</v>
      </c>
      <c r="K8" s="27">
        <v>4178.04</v>
      </c>
      <c r="L8" s="27">
        <v>4096.38</v>
      </c>
      <c r="M8" s="28">
        <v>4670.79</v>
      </c>
      <c r="N8" s="29">
        <v>4860</v>
      </c>
      <c r="O8" s="26">
        <v>5105.9399999999996</v>
      </c>
      <c r="P8" s="26">
        <v>5044.45</v>
      </c>
    </row>
    <row r="9" spans="1:16" ht="15.75" customHeight="1" x14ac:dyDescent="0.25">
      <c r="A9" s="21" t="s">
        <v>15</v>
      </c>
      <c r="B9" s="22" t="s">
        <v>16</v>
      </c>
      <c r="C9" s="30" t="s">
        <v>17</v>
      </c>
      <c r="D9" s="30" t="s">
        <v>17</v>
      </c>
      <c r="E9" s="30" t="s">
        <v>17</v>
      </c>
      <c r="F9" s="31" t="s">
        <v>17</v>
      </c>
      <c r="G9" s="32" t="s">
        <v>17</v>
      </c>
      <c r="H9" s="32" t="s">
        <v>17</v>
      </c>
      <c r="I9" s="26" t="s">
        <v>17</v>
      </c>
      <c r="J9" s="34">
        <v>1213.5675225081191</v>
      </c>
      <c r="K9" s="34">
        <v>1213.5675225081191</v>
      </c>
      <c r="L9" s="34">
        <v>1213.5675225081191</v>
      </c>
      <c r="M9" s="31">
        <v>1092.21</v>
      </c>
      <c r="N9" s="32">
        <v>1754.4276765959401</v>
      </c>
      <c r="O9" s="33">
        <v>1614.07</v>
      </c>
      <c r="P9" s="33">
        <v>1649.16</v>
      </c>
    </row>
    <row r="10" spans="1:16" ht="15.75" customHeight="1" x14ac:dyDescent="0.25">
      <c r="A10" s="21" t="s">
        <v>18</v>
      </c>
      <c r="B10" s="22" t="s">
        <v>19</v>
      </c>
      <c r="C10" s="30" t="s">
        <v>20</v>
      </c>
      <c r="D10" s="30" t="s">
        <v>20</v>
      </c>
      <c r="E10" s="30" t="s">
        <v>20</v>
      </c>
      <c r="F10" s="28" t="s">
        <v>20</v>
      </c>
      <c r="G10" s="28" t="s">
        <v>20</v>
      </c>
      <c r="H10" s="28" t="s">
        <v>20</v>
      </c>
      <c r="I10" s="26" t="s">
        <v>20</v>
      </c>
      <c r="J10" s="34" t="s">
        <v>20</v>
      </c>
      <c r="K10" s="34" t="s">
        <v>20</v>
      </c>
      <c r="L10" s="34" t="s">
        <v>20</v>
      </c>
      <c r="M10" s="28" t="s">
        <v>20</v>
      </c>
      <c r="N10" s="29" t="s">
        <v>20</v>
      </c>
      <c r="O10" s="33" t="s">
        <v>20</v>
      </c>
      <c r="P10" s="33" t="s">
        <v>20</v>
      </c>
    </row>
    <row r="11" spans="1:16" ht="15.75" customHeight="1" x14ac:dyDescent="0.25">
      <c r="A11" s="21" t="s">
        <v>21</v>
      </c>
      <c r="B11" s="22" t="s">
        <v>22</v>
      </c>
      <c r="C11" s="35">
        <v>18.582266130890762</v>
      </c>
      <c r="D11" s="28">
        <v>18.582266130890762</v>
      </c>
      <c r="E11" s="28">
        <v>18.582266130890762</v>
      </c>
      <c r="F11" s="28">
        <v>18.582266130890762</v>
      </c>
      <c r="G11" s="29">
        <v>18.582266130890762</v>
      </c>
      <c r="H11" s="29">
        <v>18.582266130890762</v>
      </c>
      <c r="I11" s="26">
        <v>18.582266130890762</v>
      </c>
      <c r="J11" s="27">
        <v>18.582266130890762</v>
      </c>
      <c r="K11" s="28">
        <v>18.582266130890762</v>
      </c>
      <c r="L11" s="28">
        <v>18.582266130890762</v>
      </c>
      <c r="M11" s="28">
        <v>18.582266130890762</v>
      </c>
      <c r="N11" s="29">
        <v>18.582266130890762</v>
      </c>
      <c r="O11" s="26">
        <v>18.582266130890762</v>
      </c>
      <c r="P11" s="26">
        <v>18.582266130890762</v>
      </c>
    </row>
    <row r="12" spans="1:16" ht="15.75" customHeight="1" x14ac:dyDescent="0.25">
      <c r="A12" s="21" t="s">
        <v>23</v>
      </c>
      <c r="B12" s="22" t="s">
        <v>24</v>
      </c>
      <c r="C12" s="35">
        <v>7.2405999999999997</v>
      </c>
      <c r="D12" s="28">
        <v>7.2405999999999997</v>
      </c>
      <c r="E12" s="28">
        <v>7.2405999999999997</v>
      </c>
      <c r="F12" s="28">
        <v>7.2405999999999997</v>
      </c>
      <c r="G12" s="29">
        <v>7.2405999999999997</v>
      </c>
      <c r="H12" s="29">
        <v>7.2405999999999997</v>
      </c>
      <c r="I12" s="26">
        <v>7.2405999999999997</v>
      </c>
      <c r="J12" s="27">
        <v>7.2405999999999997</v>
      </c>
      <c r="K12" s="28">
        <v>7.2405999999999997</v>
      </c>
      <c r="L12" s="28">
        <v>71.510000000000005</v>
      </c>
      <c r="M12" s="28">
        <v>7.2405999999999997</v>
      </c>
      <c r="N12" s="29">
        <v>7.2405999999999997</v>
      </c>
      <c r="O12" s="26">
        <v>7.2405999999999997</v>
      </c>
      <c r="P12" s="26">
        <v>7.2405999999999997</v>
      </c>
    </row>
    <row r="13" spans="1:16" ht="15.75" customHeight="1" x14ac:dyDescent="0.25">
      <c r="A13" s="21"/>
      <c r="B13" s="22" t="s">
        <v>25</v>
      </c>
      <c r="C13" s="35">
        <v>71.510000000000005</v>
      </c>
      <c r="D13" s="28">
        <v>71.510000000000005</v>
      </c>
      <c r="E13" s="28">
        <v>71.510000000000005</v>
      </c>
      <c r="F13" s="28">
        <v>71.510000000000005</v>
      </c>
      <c r="G13" s="29">
        <v>71.510000000000005</v>
      </c>
      <c r="H13" s="29">
        <v>71.510000000000005</v>
      </c>
      <c r="I13" s="26">
        <v>71.510000000000005</v>
      </c>
      <c r="J13" s="27">
        <v>71.510000000000005</v>
      </c>
      <c r="K13" s="28">
        <v>71.510000000000005</v>
      </c>
      <c r="L13" s="28">
        <v>71.510000000000005</v>
      </c>
      <c r="M13" s="28">
        <v>71.510000000000005</v>
      </c>
      <c r="N13" s="29">
        <v>71.510000000000005</v>
      </c>
      <c r="O13" s="26">
        <v>71.510000000000005</v>
      </c>
      <c r="P13" s="26">
        <v>71.510000000000005</v>
      </c>
    </row>
    <row r="14" spans="1:16" ht="15.75" customHeight="1" x14ac:dyDescent="0.25">
      <c r="A14" s="36" t="s">
        <v>26</v>
      </c>
      <c r="B14" s="37" t="s">
        <v>27</v>
      </c>
      <c r="C14" s="38">
        <v>3948.7428661308909</v>
      </c>
      <c r="D14" s="38">
        <v>4275.3728661308915</v>
      </c>
      <c r="E14" s="38">
        <v>4257.9822661308917</v>
      </c>
      <c r="F14" s="38">
        <v>4768.1228661308915</v>
      </c>
      <c r="G14" s="38">
        <v>4957.3328661308915</v>
      </c>
      <c r="H14" s="38">
        <v>5203.2728661308911</v>
      </c>
      <c r="I14" s="38">
        <v>5141.7828661308913</v>
      </c>
      <c r="J14" s="40">
        <v>5162.3103886390109</v>
      </c>
      <c r="K14" s="38">
        <v>5488.9403886390101</v>
      </c>
      <c r="L14" s="38">
        <v>5471.5497886390103</v>
      </c>
      <c r="M14" s="38">
        <v>5860.3328661308915</v>
      </c>
      <c r="N14" s="41">
        <v>6711.7605427268318</v>
      </c>
      <c r="O14" s="39">
        <v>6817.3428661308908</v>
      </c>
      <c r="P14" s="39">
        <v>6790.9428661308912</v>
      </c>
    </row>
    <row r="15" spans="1:16" ht="15.75" customHeight="1" x14ac:dyDescent="0.25">
      <c r="A15" s="21" t="s">
        <v>28</v>
      </c>
      <c r="B15" s="22" t="s">
        <v>29</v>
      </c>
      <c r="C15" s="35" t="s">
        <v>30</v>
      </c>
      <c r="D15" s="28" t="s">
        <v>30</v>
      </c>
      <c r="E15" s="28" t="s">
        <v>30</v>
      </c>
      <c r="F15" s="28" t="s">
        <v>30</v>
      </c>
      <c r="G15" s="29" t="s">
        <v>30</v>
      </c>
      <c r="H15" s="29" t="s">
        <v>31</v>
      </c>
      <c r="I15" s="26" t="s">
        <v>31</v>
      </c>
      <c r="J15" s="27" t="s">
        <v>30</v>
      </c>
      <c r="K15" s="28" t="s">
        <v>30</v>
      </c>
      <c r="L15" s="28" t="s">
        <v>30</v>
      </c>
      <c r="M15" s="28" t="s">
        <v>30</v>
      </c>
      <c r="N15" s="29" t="s">
        <v>31</v>
      </c>
      <c r="O15" s="26" t="s">
        <v>31</v>
      </c>
      <c r="P15" s="26" t="s">
        <v>31</v>
      </c>
    </row>
    <row r="16" spans="1:16" ht="15.75" customHeight="1" x14ac:dyDescent="0.25">
      <c r="A16" s="21" t="s">
        <v>32</v>
      </c>
      <c r="B16" s="42" t="s">
        <v>33</v>
      </c>
      <c r="C16" s="43" t="s">
        <v>34</v>
      </c>
      <c r="D16" s="24" t="s">
        <v>34</v>
      </c>
      <c r="E16" s="24" t="s">
        <v>34</v>
      </c>
      <c r="F16" s="24" t="s">
        <v>34</v>
      </c>
      <c r="G16" s="25" t="s">
        <v>34</v>
      </c>
      <c r="H16" s="25" t="s">
        <v>34</v>
      </c>
      <c r="I16" s="33" t="s">
        <v>34</v>
      </c>
      <c r="J16" s="43" t="s">
        <v>34</v>
      </c>
      <c r="K16" s="24" t="s">
        <v>34</v>
      </c>
      <c r="L16" s="24" t="s">
        <v>34</v>
      </c>
      <c r="M16" s="24" t="s">
        <v>34</v>
      </c>
      <c r="N16" s="24" t="s">
        <v>34</v>
      </c>
      <c r="O16" s="33" t="s">
        <v>34</v>
      </c>
      <c r="P16" s="33" t="s">
        <v>34</v>
      </c>
    </row>
    <row r="17" spans="1:18" ht="15.75" customHeight="1" x14ac:dyDescent="0.25">
      <c r="A17" s="36" t="s">
        <v>35</v>
      </c>
      <c r="B17" s="37" t="s">
        <v>36</v>
      </c>
      <c r="C17" s="44">
        <v>3948.7428661308909</v>
      </c>
      <c r="D17" s="45">
        <v>4275.3728661308915</v>
      </c>
      <c r="E17" s="45">
        <v>4257.9822661308917</v>
      </c>
      <c r="F17" s="45">
        <v>4768.1228661308915</v>
      </c>
      <c r="G17" s="45">
        <v>4957.3328661308915</v>
      </c>
      <c r="H17" s="45">
        <v>5203.2728661308911</v>
      </c>
      <c r="I17" s="45">
        <v>5141.7828661308913</v>
      </c>
      <c r="J17" s="40">
        <v>5162.3103886390109</v>
      </c>
      <c r="K17" s="45">
        <v>5488.9403886390101</v>
      </c>
      <c r="L17" s="45">
        <v>5471.5497886390103</v>
      </c>
      <c r="M17" s="45">
        <v>5860.3328661308915</v>
      </c>
      <c r="N17" s="46">
        <v>6711.7605427268318</v>
      </c>
      <c r="O17" s="39">
        <v>6817.3428661308908</v>
      </c>
      <c r="P17" s="39">
        <v>6790.9428661308912</v>
      </c>
    </row>
    <row r="18" spans="1:18" ht="15.75" customHeight="1" x14ac:dyDescent="0.25">
      <c r="A18" s="21" t="s">
        <v>37</v>
      </c>
      <c r="B18" s="22" t="s">
        <v>38</v>
      </c>
      <c r="C18" s="35" t="s">
        <v>30</v>
      </c>
      <c r="D18" s="28" t="s">
        <v>30</v>
      </c>
      <c r="E18" s="28" t="s">
        <v>30</v>
      </c>
      <c r="F18" s="28" t="s">
        <v>30</v>
      </c>
      <c r="G18" s="29" t="s">
        <v>30</v>
      </c>
      <c r="H18" s="29" t="s">
        <v>31</v>
      </c>
      <c r="I18" s="26" t="s">
        <v>31</v>
      </c>
      <c r="J18" s="27" t="s">
        <v>30</v>
      </c>
      <c r="K18" s="28" t="s">
        <v>30</v>
      </c>
      <c r="L18" s="28" t="s">
        <v>30</v>
      </c>
      <c r="M18" s="28" t="s">
        <v>30</v>
      </c>
      <c r="N18" s="29" t="s">
        <v>31</v>
      </c>
      <c r="O18" s="26" t="s">
        <v>31</v>
      </c>
      <c r="P18" s="26" t="s">
        <v>31</v>
      </c>
    </row>
    <row r="19" spans="1:18" ht="15.75" customHeight="1" x14ac:dyDescent="0.25">
      <c r="A19" s="21" t="s">
        <v>39</v>
      </c>
      <c r="B19" s="47" t="s">
        <v>40</v>
      </c>
      <c r="C19" s="48" t="s">
        <v>41</v>
      </c>
      <c r="D19" s="28" t="s">
        <v>41</v>
      </c>
      <c r="E19" s="28" t="s">
        <v>41</v>
      </c>
      <c r="F19" s="28" t="s">
        <v>42</v>
      </c>
      <c r="G19" s="29" t="s">
        <v>41</v>
      </c>
      <c r="H19" s="29" t="s">
        <v>41</v>
      </c>
      <c r="I19" s="26" t="s">
        <v>41</v>
      </c>
      <c r="J19" s="27" t="s">
        <v>41</v>
      </c>
      <c r="K19" s="28" t="s">
        <v>41</v>
      </c>
      <c r="L19" s="28" t="s">
        <v>41</v>
      </c>
      <c r="M19" s="28" t="s">
        <v>42</v>
      </c>
      <c r="N19" s="29" t="s">
        <v>41</v>
      </c>
      <c r="O19" s="26" t="s">
        <v>41</v>
      </c>
      <c r="P19" s="26" t="s">
        <v>41</v>
      </c>
    </row>
    <row r="20" spans="1:18" ht="15.75" customHeight="1" x14ac:dyDescent="0.25">
      <c r="A20" s="21" t="s">
        <v>43</v>
      </c>
      <c r="B20" s="47" t="s">
        <v>44</v>
      </c>
      <c r="C20" s="48" t="s">
        <v>45</v>
      </c>
      <c r="D20" s="28" t="s">
        <v>45</v>
      </c>
      <c r="E20" s="28" t="s">
        <v>45</v>
      </c>
      <c r="F20" s="28" t="s">
        <v>45</v>
      </c>
      <c r="G20" s="29" t="s">
        <v>45</v>
      </c>
      <c r="H20" s="29" t="s">
        <v>45</v>
      </c>
      <c r="I20" s="26" t="s">
        <v>45</v>
      </c>
      <c r="J20" s="27" t="s">
        <v>45</v>
      </c>
      <c r="K20" s="28" t="s">
        <v>45</v>
      </c>
      <c r="L20" s="28" t="s">
        <v>45</v>
      </c>
      <c r="M20" s="28" t="s">
        <v>45</v>
      </c>
      <c r="N20" s="29" t="s">
        <v>45</v>
      </c>
      <c r="O20" s="26" t="s">
        <v>45</v>
      </c>
      <c r="P20" s="26" t="s">
        <v>45</v>
      </c>
    </row>
    <row r="21" spans="1:18" ht="27.75" customHeight="1" thickBot="1" x14ac:dyDescent="0.3">
      <c r="A21" s="49" t="s">
        <v>46</v>
      </c>
      <c r="B21" s="50" t="s">
        <v>47</v>
      </c>
      <c r="C21" s="51"/>
      <c r="D21" s="52"/>
      <c r="E21" s="52"/>
      <c r="F21" s="52"/>
      <c r="G21" s="53"/>
      <c r="H21" s="53"/>
      <c r="I21" s="54"/>
      <c r="J21" s="55"/>
      <c r="K21" s="52"/>
      <c r="L21" s="52"/>
      <c r="M21" s="52"/>
      <c r="N21" s="53"/>
      <c r="O21" s="54"/>
      <c r="P21" s="54"/>
    </row>
    <row r="22" spans="1:18" s="59" customFormat="1" ht="13.5" thickTop="1" x14ac:dyDescent="0.25">
      <c r="A22" s="56"/>
      <c r="B22" s="57"/>
      <c r="C22" s="57"/>
      <c r="D22" s="58"/>
      <c r="E22" s="58"/>
      <c r="F22" s="58"/>
      <c r="G22" s="58"/>
      <c r="H22" s="58"/>
      <c r="I22" s="58"/>
      <c r="J22" s="58"/>
      <c r="K22" s="58"/>
      <c r="L22" s="58"/>
      <c r="M22" s="58"/>
      <c r="N22" s="58"/>
      <c r="O22" s="58"/>
      <c r="P22" s="58"/>
    </row>
    <row r="23" spans="1:18" x14ac:dyDescent="0.25">
      <c r="A23" s="60"/>
      <c r="B23" s="61" t="s">
        <v>48</v>
      </c>
      <c r="C23" s="61"/>
      <c r="D23" s="62"/>
      <c r="E23" s="62"/>
      <c r="F23" s="62"/>
      <c r="G23" s="62"/>
      <c r="H23" s="62"/>
      <c r="I23" s="62"/>
      <c r="J23" s="62"/>
      <c r="K23" s="62"/>
      <c r="L23" s="62"/>
      <c r="M23" s="62"/>
      <c r="N23" s="62"/>
      <c r="O23" s="62"/>
      <c r="P23" s="62"/>
      <c r="Q23" s="3"/>
      <c r="R23" s="3"/>
    </row>
    <row r="24" spans="1:18" s="65" customFormat="1" ht="15" customHeight="1" x14ac:dyDescent="0.25">
      <c r="A24" s="63">
        <v>1</v>
      </c>
      <c r="B24" s="152" t="s">
        <v>49</v>
      </c>
      <c r="C24" s="152"/>
      <c r="D24" s="152"/>
      <c r="E24" s="152"/>
      <c r="F24" s="152"/>
      <c r="G24" s="152"/>
      <c r="H24" s="152"/>
      <c r="I24" s="152"/>
      <c r="J24" s="152"/>
      <c r="K24" s="152"/>
      <c r="L24" s="80"/>
      <c r="M24" s="64"/>
      <c r="N24" s="64"/>
      <c r="O24" s="64"/>
      <c r="P24" s="64"/>
    </row>
    <row r="25" spans="1:18" s="65" customFormat="1" ht="33.75" customHeight="1" x14ac:dyDescent="0.25">
      <c r="A25" s="63">
        <v>2</v>
      </c>
      <c r="B25" s="152" t="s">
        <v>50</v>
      </c>
      <c r="C25" s="152"/>
      <c r="D25" s="152"/>
      <c r="E25" s="152"/>
      <c r="F25" s="152"/>
      <c r="G25" s="152"/>
      <c r="H25" s="152"/>
      <c r="I25" s="152"/>
      <c r="J25" s="152"/>
      <c r="K25" s="152"/>
      <c r="L25" s="152"/>
      <c r="M25" s="152"/>
      <c r="N25" s="152"/>
      <c r="O25" s="152"/>
      <c r="P25" s="80"/>
    </row>
    <row r="26" spans="1:18" s="65" customFormat="1" ht="15" customHeight="1" x14ac:dyDescent="0.25">
      <c r="A26" s="66" t="s">
        <v>30</v>
      </c>
      <c r="B26" s="152" t="s">
        <v>51</v>
      </c>
      <c r="C26" s="152"/>
      <c r="D26" s="152"/>
      <c r="E26" s="152"/>
      <c r="F26" s="152"/>
      <c r="G26" s="152"/>
      <c r="H26" s="152"/>
      <c r="I26" s="152"/>
      <c r="J26" s="152"/>
      <c r="K26" s="152"/>
      <c r="L26" s="80"/>
      <c r="M26" s="64"/>
      <c r="N26" s="64"/>
      <c r="O26" s="64"/>
      <c r="P26" s="64"/>
    </row>
    <row r="27" spans="1:18" x14ac:dyDescent="0.25">
      <c r="A27" s="66" t="s">
        <v>20</v>
      </c>
      <c r="B27" s="152" t="s">
        <v>52</v>
      </c>
      <c r="C27" s="152"/>
      <c r="D27" s="152"/>
      <c r="E27" s="152"/>
      <c r="F27" s="152"/>
      <c r="G27" s="152"/>
      <c r="H27" s="152"/>
      <c r="I27" s="152"/>
      <c r="J27" s="152"/>
      <c r="K27" s="152"/>
      <c r="L27" s="152"/>
      <c r="M27" s="152"/>
      <c r="N27" s="152"/>
      <c r="O27" s="152"/>
      <c r="P27" s="80"/>
      <c r="Q27" s="3"/>
      <c r="R27" s="3"/>
    </row>
    <row r="28" spans="1:18" ht="12.75" customHeight="1" x14ac:dyDescent="0.25">
      <c r="A28" s="66" t="s">
        <v>31</v>
      </c>
      <c r="B28" s="152" t="s">
        <v>53</v>
      </c>
      <c r="C28" s="152"/>
      <c r="D28" s="152"/>
      <c r="E28" s="152"/>
      <c r="F28" s="152"/>
      <c r="G28" s="152"/>
      <c r="H28" s="152"/>
      <c r="I28" s="152"/>
      <c r="J28" s="152"/>
      <c r="K28" s="152"/>
      <c r="L28" s="152"/>
      <c r="M28" s="152"/>
      <c r="N28" s="152"/>
      <c r="O28" s="152"/>
      <c r="P28" s="80"/>
      <c r="Q28" s="3"/>
      <c r="R28" s="3"/>
    </row>
    <row r="29" spans="1:18" ht="19.5" customHeight="1" x14ac:dyDescent="0.25">
      <c r="A29" s="66" t="s">
        <v>34</v>
      </c>
      <c r="B29" s="152" t="s">
        <v>54</v>
      </c>
      <c r="C29" s="152"/>
      <c r="D29" s="152"/>
      <c r="E29" s="152"/>
      <c r="F29" s="152"/>
      <c r="G29" s="152"/>
      <c r="H29" s="152"/>
      <c r="I29" s="152"/>
      <c r="J29" s="152"/>
      <c r="K29" s="152"/>
      <c r="L29" s="152"/>
      <c r="M29" s="152"/>
      <c r="N29" s="152"/>
      <c r="O29" s="152"/>
      <c r="P29" s="80"/>
      <c r="Q29" s="3"/>
      <c r="R29" s="3"/>
    </row>
    <row r="30" spans="1:18" ht="12.75" customHeight="1" x14ac:dyDescent="0.25">
      <c r="A30" s="66" t="s">
        <v>41</v>
      </c>
      <c r="B30" s="152" t="s">
        <v>55</v>
      </c>
      <c r="C30" s="152"/>
      <c r="D30" s="152"/>
      <c r="E30" s="152"/>
      <c r="F30" s="152"/>
      <c r="G30" s="152"/>
      <c r="H30" s="152"/>
      <c r="I30" s="152"/>
      <c r="J30" s="152"/>
      <c r="K30" s="152"/>
      <c r="L30" s="80"/>
      <c r="M30" s="67"/>
      <c r="N30" s="67"/>
      <c r="O30" s="67"/>
      <c r="P30" s="67"/>
      <c r="Q30" s="3"/>
      <c r="R30" s="3"/>
    </row>
    <row r="31" spans="1:18" x14ac:dyDescent="0.25">
      <c r="A31" s="66" t="s">
        <v>45</v>
      </c>
      <c r="B31" s="152" t="s">
        <v>56</v>
      </c>
      <c r="C31" s="152"/>
      <c r="D31" s="152"/>
      <c r="E31" s="152"/>
      <c r="F31" s="152"/>
      <c r="G31" s="152"/>
      <c r="H31" s="152"/>
      <c r="I31" s="152"/>
      <c r="J31" s="152"/>
      <c r="K31" s="152"/>
      <c r="L31" s="152"/>
      <c r="M31" s="152"/>
      <c r="N31" s="152"/>
      <c r="O31" s="152"/>
      <c r="P31" s="80"/>
      <c r="Q31" s="3"/>
      <c r="R31" s="3"/>
    </row>
    <row r="32" spans="1:18" x14ac:dyDescent="0.25">
      <c r="B32" s="68" t="s">
        <v>57</v>
      </c>
    </row>
    <row r="34" spans="1:16" s="7" customFormat="1" ht="13.5" thickBot="1" x14ac:dyDescent="0.3">
      <c r="A34" s="5"/>
      <c r="B34" s="5"/>
      <c r="C34" s="5"/>
      <c r="D34" s="5"/>
      <c r="E34" s="5"/>
      <c r="F34" s="5"/>
      <c r="G34" s="5"/>
      <c r="H34" s="6"/>
      <c r="I34" s="6"/>
      <c r="J34" s="6"/>
      <c r="K34" s="6"/>
      <c r="L34" s="6"/>
      <c r="M34" s="5"/>
      <c r="N34" s="5"/>
      <c r="O34" s="5"/>
      <c r="P34" s="5"/>
    </row>
    <row r="35" spans="1:16" s="7" customFormat="1" ht="31.5" customHeight="1" thickTop="1" x14ac:dyDescent="0.25">
      <c r="A35" s="69"/>
      <c r="B35" s="9" t="s">
        <v>58</v>
      </c>
      <c r="C35" s="153" t="s">
        <v>59</v>
      </c>
      <c r="D35" s="154"/>
      <c r="E35" s="154"/>
      <c r="F35" s="154"/>
      <c r="G35" s="154"/>
      <c r="H35" s="154"/>
      <c r="I35" s="155"/>
      <c r="J35" s="175" t="s">
        <v>60</v>
      </c>
      <c r="K35" s="176"/>
      <c r="L35" s="176"/>
      <c r="M35" s="176"/>
      <c r="N35" s="176"/>
      <c r="O35" s="176"/>
      <c r="P35" s="176"/>
    </row>
    <row r="36" spans="1:16" s="7" customFormat="1" ht="30" customHeight="1" x14ac:dyDescent="0.25">
      <c r="A36" s="10"/>
      <c r="B36" s="11" t="s">
        <v>61</v>
      </c>
      <c r="C36" s="156"/>
      <c r="D36" s="157"/>
      <c r="E36" s="157"/>
      <c r="F36" s="157"/>
      <c r="G36" s="157"/>
      <c r="H36" s="157"/>
      <c r="I36" s="158"/>
      <c r="J36" s="175"/>
      <c r="K36" s="176"/>
      <c r="L36" s="176"/>
      <c r="M36" s="176"/>
      <c r="N36" s="176"/>
      <c r="O36" s="176"/>
      <c r="P36" s="176"/>
    </row>
    <row r="37" spans="1:16" s="16" customFormat="1" ht="31.5" customHeight="1" x14ac:dyDescent="0.25">
      <c r="A37" s="159" t="s">
        <v>7</v>
      </c>
      <c r="B37" s="161" t="s">
        <v>8</v>
      </c>
      <c r="C37" s="12" t="s">
        <v>9</v>
      </c>
      <c r="D37" s="12" t="s">
        <v>9</v>
      </c>
      <c r="E37" s="12" t="s">
        <v>9</v>
      </c>
      <c r="F37" s="13" t="s">
        <v>10</v>
      </c>
      <c r="G37" s="14" t="s">
        <v>11</v>
      </c>
      <c r="H37" s="14" t="s">
        <v>11</v>
      </c>
      <c r="I37" s="14" t="s">
        <v>11</v>
      </c>
      <c r="J37" s="15" t="s">
        <v>9</v>
      </c>
      <c r="K37" s="15" t="s">
        <v>9</v>
      </c>
      <c r="L37" s="15" t="s">
        <v>9</v>
      </c>
      <c r="M37" s="13" t="s">
        <v>10</v>
      </c>
      <c r="N37" s="14" t="s">
        <v>11</v>
      </c>
      <c r="O37" s="14" t="s">
        <v>11</v>
      </c>
      <c r="P37" s="14" t="s">
        <v>11</v>
      </c>
    </row>
    <row r="38" spans="1:16" s="16" customFormat="1" x14ac:dyDescent="0.25">
      <c r="A38" s="159"/>
      <c r="B38" s="161"/>
      <c r="C38" s="14"/>
      <c r="D38" s="17">
        <v>0.08</v>
      </c>
      <c r="E38" s="140">
        <v>0.06</v>
      </c>
      <c r="F38" s="18">
        <v>0.1</v>
      </c>
      <c r="G38" s="19"/>
      <c r="H38" s="17" t="s">
        <v>116</v>
      </c>
      <c r="I38" s="140">
        <v>0.06</v>
      </c>
      <c r="J38" s="17"/>
      <c r="K38" s="17" t="s">
        <v>116</v>
      </c>
      <c r="L38" s="140">
        <v>0.06</v>
      </c>
      <c r="M38" s="18">
        <v>0.1</v>
      </c>
      <c r="N38" s="19"/>
      <c r="O38" s="17" t="s">
        <v>116</v>
      </c>
      <c r="P38" s="140">
        <v>0.06</v>
      </c>
    </row>
    <row r="39" spans="1:16" s="16" customFormat="1" x14ac:dyDescent="0.25">
      <c r="A39" s="160"/>
      <c r="B39" s="162"/>
      <c r="C39" s="12" t="s">
        <v>12</v>
      </c>
      <c r="D39" s="12" t="s">
        <v>12</v>
      </c>
      <c r="E39" s="12" t="s">
        <v>12</v>
      </c>
      <c r="F39" s="13" t="s">
        <v>12</v>
      </c>
      <c r="G39" s="14" t="s">
        <v>12</v>
      </c>
      <c r="H39" s="14" t="s">
        <v>12</v>
      </c>
      <c r="I39" s="14" t="s">
        <v>12</v>
      </c>
      <c r="J39" s="20" t="s">
        <v>12</v>
      </c>
      <c r="K39" s="20" t="s">
        <v>12</v>
      </c>
      <c r="L39" s="12" t="s">
        <v>12</v>
      </c>
      <c r="M39" s="13" t="s">
        <v>12</v>
      </c>
      <c r="N39" s="14" t="s">
        <v>12</v>
      </c>
      <c r="O39" s="14" t="s">
        <v>12</v>
      </c>
      <c r="P39" s="12" t="s">
        <v>12</v>
      </c>
    </row>
    <row r="40" spans="1:16" ht="14.25" customHeight="1" x14ac:dyDescent="0.25">
      <c r="A40" s="21" t="s">
        <v>13</v>
      </c>
      <c r="B40" s="22" t="s">
        <v>14</v>
      </c>
      <c r="C40" s="23">
        <v>3851.41</v>
      </c>
      <c r="D40" s="28">
        <v>4178.04</v>
      </c>
      <c r="E40" s="28">
        <v>4096.38</v>
      </c>
      <c r="F40" s="28">
        <v>4670.79</v>
      </c>
      <c r="G40" s="29">
        <v>4860</v>
      </c>
      <c r="H40" s="26">
        <v>5105.9399999999996</v>
      </c>
      <c r="I40" s="26">
        <v>5044.45</v>
      </c>
      <c r="J40" s="27">
        <v>3851.41</v>
      </c>
      <c r="K40" s="70">
        <v>4178.04</v>
      </c>
      <c r="L40" s="70">
        <v>4096.38</v>
      </c>
      <c r="M40" s="28">
        <v>4670.79</v>
      </c>
      <c r="N40" s="29">
        <v>4860</v>
      </c>
      <c r="O40" s="26">
        <v>5105.9399999999996</v>
      </c>
      <c r="P40" s="26">
        <v>5044.45</v>
      </c>
    </row>
    <row r="41" spans="1:16" ht="14.25" customHeight="1" x14ac:dyDescent="0.25">
      <c r="A41" s="21" t="s">
        <v>15</v>
      </c>
      <c r="B41" s="22" t="s">
        <v>16</v>
      </c>
      <c r="C41" s="30" t="s">
        <v>17</v>
      </c>
      <c r="D41" s="31" t="s">
        <v>17</v>
      </c>
      <c r="E41" s="31" t="s">
        <v>17</v>
      </c>
      <c r="F41" s="31" t="s">
        <v>17</v>
      </c>
      <c r="G41" s="32" t="s">
        <v>17</v>
      </c>
      <c r="H41" s="33" t="s">
        <v>17</v>
      </c>
      <c r="I41" s="33" t="s">
        <v>17</v>
      </c>
      <c r="J41" s="27">
        <v>1213.5675225081191</v>
      </c>
      <c r="K41" s="71">
        <v>1116.4821207074697</v>
      </c>
      <c r="L41" s="71">
        <v>1140.7534711576318</v>
      </c>
      <c r="M41" s="31">
        <v>1092.21</v>
      </c>
      <c r="N41" s="32">
        <v>1754.4276765959401</v>
      </c>
      <c r="O41" s="26">
        <v>1614.07</v>
      </c>
      <c r="P41" s="26">
        <v>1649.16</v>
      </c>
    </row>
    <row r="42" spans="1:16" ht="14.25" customHeight="1" x14ac:dyDescent="0.25">
      <c r="A42" s="21" t="s">
        <v>18</v>
      </c>
      <c r="B42" s="22" t="s">
        <v>19</v>
      </c>
      <c r="C42" s="30" t="s">
        <v>62</v>
      </c>
      <c r="D42" s="24" t="s">
        <v>62</v>
      </c>
      <c r="E42" s="24" t="s">
        <v>62</v>
      </c>
      <c r="F42" s="24" t="s">
        <v>62</v>
      </c>
      <c r="G42" s="25" t="s">
        <v>62</v>
      </c>
      <c r="H42" s="33" t="s">
        <v>62</v>
      </c>
      <c r="I42" s="33" t="s">
        <v>62</v>
      </c>
      <c r="J42" s="34" t="s">
        <v>62</v>
      </c>
      <c r="K42" s="72" t="s">
        <v>62</v>
      </c>
      <c r="L42" s="72" t="s">
        <v>62</v>
      </c>
      <c r="M42" s="24" t="s">
        <v>62</v>
      </c>
      <c r="N42" s="25" t="s">
        <v>62</v>
      </c>
      <c r="O42" s="33" t="s">
        <v>62</v>
      </c>
      <c r="P42" s="33" t="s">
        <v>62</v>
      </c>
    </row>
    <row r="43" spans="1:16" ht="14.25" customHeight="1" x14ac:dyDescent="0.25">
      <c r="A43" s="21" t="s">
        <v>21</v>
      </c>
      <c r="B43" s="22" t="s">
        <v>22</v>
      </c>
      <c r="C43" s="35">
        <v>18.582266130890762</v>
      </c>
      <c r="D43" s="28">
        <v>18.582266130890762</v>
      </c>
      <c r="E43" s="28">
        <v>18.582266130890762</v>
      </c>
      <c r="F43" s="28">
        <v>18.582266130890762</v>
      </c>
      <c r="G43" s="29">
        <v>18.582266130890762</v>
      </c>
      <c r="H43" s="26">
        <v>18.582266130890762</v>
      </c>
      <c r="I43" s="26">
        <v>18.582266130890762</v>
      </c>
      <c r="J43" s="27">
        <v>18.582266130890762</v>
      </c>
      <c r="K43" s="70">
        <v>18.582266130890762</v>
      </c>
      <c r="L43" s="70">
        <v>18.582266130890762</v>
      </c>
      <c r="M43" s="28">
        <v>18.582266130890762</v>
      </c>
      <c r="N43" s="29">
        <v>18.582266130890762</v>
      </c>
      <c r="O43" s="26">
        <v>18.582266130890762</v>
      </c>
      <c r="P43" s="26">
        <v>18.582266130890762</v>
      </c>
    </row>
    <row r="44" spans="1:16" ht="14.25" customHeight="1" x14ac:dyDescent="0.25">
      <c r="A44" s="21" t="s">
        <v>23</v>
      </c>
      <c r="B44" s="22" t="s">
        <v>24</v>
      </c>
      <c r="C44" s="35">
        <v>7.2405999999999997</v>
      </c>
      <c r="D44" s="28">
        <v>7.2405999999999997</v>
      </c>
      <c r="E44" s="28">
        <v>7.2405999999999997</v>
      </c>
      <c r="F44" s="28">
        <v>7.2405999999999997</v>
      </c>
      <c r="G44" s="29">
        <v>7.2405999999999997</v>
      </c>
      <c r="H44" s="26">
        <v>7.2405999999999997</v>
      </c>
      <c r="I44" s="26">
        <v>7.2405999999999997</v>
      </c>
      <c r="J44" s="27">
        <v>7.2405999999999997</v>
      </c>
      <c r="K44" s="70">
        <v>7.2405999999999997</v>
      </c>
      <c r="L44" s="70">
        <v>71.510000000000005</v>
      </c>
      <c r="M44" s="28">
        <v>7.2405999999999997</v>
      </c>
      <c r="N44" s="29">
        <v>7.2405999999999997</v>
      </c>
      <c r="O44" s="26">
        <v>7.2405999999999997</v>
      </c>
      <c r="P44" s="26">
        <v>7.2405999999999997</v>
      </c>
    </row>
    <row r="45" spans="1:16" ht="14.25" customHeight="1" x14ac:dyDescent="0.25">
      <c r="A45" s="21"/>
      <c r="B45" s="22" t="s">
        <v>25</v>
      </c>
      <c r="C45" s="35">
        <v>71.510000000000005</v>
      </c>
      <c r="D45" s="28">
        <v>71.510000000000005</v>
      </c>
      <c r="E45" s="28">
        <v>71.510000000000005</v>
      </c>
      <c r="F45" s="28">
        <v>71.510000000000005</v>
      </c>
      <c r="G45" s="29">
        <v>71.510000000000005</v>
      </c>
      <c r="H45" s="26">
        <v>71.510000000000005</v>
      </c>
      <c r="I45" s="26">
        <v>71.510000000000005</v>
      </c>
      <c r="J45" s="27">
        <v>71.510000000000005</v>
      </c>
      <c r="K45" s="70">
        <v>71.510000000000005</v>
      </c>
      <c r="L45" s="70">
        <v>71.510000000000005</v>
      </c>
      <c r="M45" s="28">
        <v>71.510000000000005</v>
      </c>
      <c r="N45" s="29">
        <v>71.510000000000005</v>
      </c>
      <c r="O45" s="26">
        <v>71.510000000000005</v>
      </c>
      <c r="P45" s="26">
        <v>71.510000000000005</v>
      </c>
    </row>
    <row r="46" spans="1:16" ht="14.25" customHeight="1" x14ac:dyDescent="0.25">
      <c r="A46" s="36" t="s">
        <v>26</v>
      </c>
      <c r="B46" s="37" t="s">
        <v>27</v>
      </c>
      <c r="C46" s="73">
        <v>3948.7428661308909</v>
      </c>
      <c r="D46" s="45">
        <v>4275.3728661308915</v>
      </c>
      <c r="E46" s="45">
        <v>4257.9822661308917</v>
      </c>
      <c r="F46" s="45">
        <v>4768.1228661308915</v>
      </c>
      <c r="G46" s="46">
        <v>4957.3328661308915</v>
      </c>
      <c r="H46" s="39">
        <v>5203.2728661308911</v>
      </c>
      <c r="I46" s="39">
        <v>5141.7828661308913</v>
      </c>
      <c r="J46" s="40">
        <v>5162.3103886390109</v>
      </c>
      <c r="K46" s="74">
        <v>5391.8549868383616</v>
      </c>
      <c r="L46" s="74">
        <v>5398.7357372885235</v>
      </c>
      <c r="M46" s="45">
        <v>5860.3328661308915</v>
      </c>
      <c r="N46" s="46">
        <v>6711.7605427268318</v>
      </c>
      <c r="O46" s="39">
        <v>6817.3428661308908</v>
      </c>
      <c r="P46" s="39">
        <v>6790.9428661308912</v>
      </c>
    </row>
    <row r="47" spans="1:16" ht="14.25" customHeight="1" x14ac:dyDescent="0.25">
      <c r="A47" s="21" t="s">
        <v>28</v>
      </c>
      <c r="B47" s="22" t="s">
        <v>29</v>
      </c>
      <c r="C47" s="30" t="s">
        <v>30</v>
      </c>
      <c r="D47" s="28" t="s">
        <v>30</v>
      </c>
      <c r="E47" s="28" t="s">
        <v>30</v>
      </c>
      <c r="F47" s="28" t="s">
        <v>30</v>
      </c>
      <c r="G47" s="29" t="s">
        <v>30</v>
      </c>
      <c r="H47" s="26" t="s">
        <v>30</v>
      </c>
      <c r="I47" s="26" t="s">
        <v>30</v>
      </c>
      <c r="J47" s="27" t="s">
        <v>30</v>
      </c>
      <c r="K47" s="70" t="s">
        <v>30</v>
      </c>
      <c r="L47" s="70" t="s">
        <v>30</v>
      </c>
      <c r="M47" s="28" t="s">
        <v>30</v>
      </c>
      <c r="N47" s="29" t="s">
        <v>30</v>
      </c>
      <c r="O47" s="26" t="s">
        <v>30</v>
      </c>
      <c r="P47" s="26" t="s">
        <v>30</v>
      </c>
    </row>
    <row r="48" spans="1:16" ht="14.25" customHeight="1" x14ac:dyDescent="0.25">
      <c r="A48" s="21" t="s">
        <v>63</v>
      </c>
      <c r="B48" s="22" t="s">
        <v>64</v>
      </c>
      <c r="C48" s="30" t="s">
        <v>31</v>
      </c>
      <c r="D48" s="24" t="s">
        <v>31</v>
      </c>
      <c r="E48" s="24" t="s">
        <v>34</v>
      </c>
      <c r="F48" s="24" t="s">
        <v>31</v>
      </c>
      <c r="G48" s="25" t="s">
        <v>31</v>
      </c>
      <c r="H48" s="33" t="s">
        <v>31</v>
      </c>
      <c r="I48" s="33" t="s">
        <v>31</v>
      </c>
      <c r="J48" s="34" t="s">
        <v>31</v>
      </c>
      <c r="K48" s="72" t="s">
        <v>31</v>
      </c>
      <c r="L48" s="72" t="s">
        <v>31</v>
      </c>
      <c r="M48" s="24" t="s">
        <v>31</v>
      </c>
      <c r="N48" s="25" t="s">
        <v>31</v>
      </c>
      <c r="O48" s="33" t="s">
        <v>31</v>
      </c>
      <c r="P48" s="33" t="s">
        <v>31</v>
      </c>
    </row>
    <row r="49" spans="1:16" ht="14.25" customHeight="1" x14ac:dyDescent="0.25">
      <c r="A49" s="21" t="s">
        <v>32</v>
      </c>
      <c r="B49" s="22" t="s">
        <v>33</v>
      </c>
      <c r="C49" s="30" t="s">
        <v>34</v>
      </c>
      <c r="D49" s="28" t="s">
        <v>34</v>
      </c>
      <c r="E49" s="28" t="s">
        <v>34</v>
      </c>
      <c r="F49" s="28" t="s">
        <v>34</v>
      </c>
      <c r="G49" s="29" t="s">
        <v>34</v>
      </c>
      <c r="H49" s="26" t="s">
        <v>34</v>
      </c>
      <c r="I49" s="26" t="s">
        <v>34</v>
      </c>
      <c r="J49" s="27" t="s">
        <v>34</v>
      </c>
      <c r="K49" s="70" t="s">
        <v>34</v>
      </c>
      <c r="L49" s="70" t="s">
        <v>34</v>
      </c>
      <c r="M49" s="28" t="s">
        <v>34</v>
      </c>
      <c r="N49" s="29" t="s">
        <v>34</v>
      </c>
      <c r="O49" s="26" t="s">
        <v>34</v>
      </c>
      <c r="P49" s="26" t="s">
        <v>34</v>
      </c>
    </row>
    <row r="50" spans="1:16" ht="14.25" customHeight="1" x14ac:dyDescent="0.25">
      <c r="A50" s="36" t="s">
        <v>35</v>
      </c>
      <c r="B50" s="37" t="s">
        <v>36</v>
      </c>
      <c r="C50" s="45">
        <v>3948.7428661308909</v>
      </c>
      <c r="D50" s="45">
        <v>4275.3728661308915</v>
      </c>
      <c r="E50" s="45">
        <v>4257.9822661308917</v>
      </c>
      <c r="F50" s="45">
        <v>4768.1228661308915</v>
      </c>
      <c r="G50" s="46">
        <v>4957.3328661308915</v>
      </c>
      <c r="H50" s="39">
        <v>5203.2728661308911</v>
      </c>
      <c r="I50" s="39">
        <v>5141.7828661308913</v>
      </c>
      <c r="J50" s="40">
        <v>5162.3103886390109</v>
      </c>
      <c r="K50" s="74">
        <v>5391.8549868383616</v>
      </c>
      <c r="L50" s="74">
        <v>5398.7357372885235</v>
      </c>
      <c r="M50" s="45">
        <v>5860.3328661308915</v>
      </c>
      <c r="N50" s="46">
        <v>6711.7605427268318</v>
      </c>
      <c r="O50" s="39">
        <v>6817.3428661308908</v>
      </c>
      <c r="P50" s="39">
        <v>6790.9428661308912</v>
      </c>
    </row>
    <row r="51" spans="1:16" ht="14.25" customHeight="1" x14ac:dyDescent="0.25">
      <c r="A51" s="21" t="s">
        <v>37</v>
      </c>
      <c r="B51" s="22" t="s">
        <v>38</v>
      </c>
      <c r="C51" s="30" t="s">
        <v>30</v>
      </c>
      <c r="D51" s="28" t="s">
        <v>30</v>
      </c>
      <c r="E51" s="28" t="s">
        <v>30</v>
      </c>
      <c r="F51" s="28" t="s">
        <v>30</v>
      </c>
      <c r="G51" s="29" t="s">
        <v>30</v>
      </c>
      <c r="H51" s="26" t="s">
        <v>30</v>
      </c>
      <c r="I51" s="26" t="s">
        <v>30</v>
      </c>
      <c r="J51" s="27" t="s">
        <v>30</v>
      </c>
      <c r="K51" s="70" t="s">
        <v>30</v>
      </c>
      <c r="L51" s="70" t="s">
        <v>30</v>
      </c>
      <c r="M51" s="28" t="s">
        <v>30</v>
      </c>
      <c r="N51" s="29" t="s">
        <v>30</v>
      </c>
      <c r="O51" s="26" t="s">
        <v>30</v>
      </c>
      <c r="P51" s="26" t="s">
        <v>30</v>
      </c>
    </row>
    <row r="52" spans="1:16" ht="14.25" customHeight="1" x14ac:dyDescent="0.25">
      <c r="A52" s="21" t="s">
        <v>39</v>
      </c>
      <c r="B52" s="47" t="s">
        <v>40</v>
      </c>
      <c r="C52" s="27" t="s">
        <v>41</v>
      </c>
      <c r="D52" s="24" t="s">
        <v>41</v>
      </c>
      <c r="E52" s="24" t="s">
        <v>41</v>
      </c>
      <c r="F52" s="24" t="s">
        <v>42</v>
      </c>
      <c r="G52" s="25" t="s">
        <v>41</v>
      </c>
      <c r="H52" s="26" t="s">
        <v>41</v>
      </c>
      <c r="I52" s="26" t="s">
        <v>41</v>
      </c>
      <c r="J52" s="27" t="s">
        <v>41</v>
      </c>
      <c r="K52" s="72" t="s">
        <v>41</v>
      </c>
      <c r="L52" s="72" t="s">
        <v>41</v>
      </c>
      <c r="M52" s="24" t="s">
        <v>42</v>
      </c>
      <c r="N52" s="25" t="s">
        <v>41</v>
      </c>
      <c r="O52" s="26" t="s">
        <v>41</v>
      </c>
      <c r="P52" s="26" t="s">
        <v>41</v>
      </c>
    </row>
    <row r="53" spans="1:16" ht="14.25" customHeight="1" x14ac:dyDescent="0.25">
      <c r="A53" s="21" t="s">
        <v>43</v>
      </c>
      <c r="B53" s="22" t="s">
        <v>65</v>
      </c>
      <c r="C53" s="30" t="s">
        <v>45</v>
      </c>
      <c r="D53" s="24" t="s">
        <v>45</v>
      </c>
      <c r="E53" s="24" t="s">
        <v>45</v>
      </c>
      <c r="F53" s="24" t="s">
        <v>45</v>
      </c>
      <c r="G53" s="25" t="s">
        <v>45</v>
      </c>
      <c r="H53" s="33" t="s">
        <v>45</v>
      </c>
      <c r="I53" s="33" t="s">
        <v>45</v>
      </c>
      <c r="J53" s="34" t="s">
        <v>45</v>
      </c>
      <c r="K53" s="72" t="s">
        <v>45</v>
      </c>
      <c r="L53" s="72" t="s">
        <v>45</v>
      </c>
      <c r="M53" s="24" t="s">
        <v>45</v>
      </c>
      <c r="N53" s="25" t="s">
        <v>45</v>
      </c>
      <c r="O53" s="33" t="s">
        <v>45</v>
      </c>
      <c r="P53" s="33" t="s">
        <v>45</v>
      </c>
    </row>
    <row r="54" spans="1:16" ht="14.25" customHeight="1" thickBot="1" x14ac:dyDescent="0.3">
      <c r="A54" s="49" t="s">
        <v>46</v>
      </c>
      <c r="B54" s="50" t="s">
        <v>47</v>
      </c>
      <c r="C54" s="75"/>
      <c r="D54" s="52"/>
      <c r="E54" s="52"/>
      <c r="F54" s="52"/>
      <c r="G54" s="53"/>
      <c r="H54" s="54"/>
      <c r="I54" s="54"/>
      <c r="J54" s="55"/>
      <c r="K54" s="76"/>
      <c r="L54" s="76"/>
      <c r="M54" s="52"/>
      <c r="N54" s="53"/>
      <c r="O54" s="54"/>
      <c r="P54" s="54"/>
    </row>
    <row r="55" spans="1:16" s="59" customFormat="1" ht="13.5" thickTop="1" x14ac:dyDescent="0.25">
      <c r="A55" s="56"/>
      <c r="B55" s="57"/>
      <c r="C55" s="57"/>
      <c r="D55" s="58"/>
      <c r="E55" s="58"/>
      <c r="F55" s="58"/>
      <c r="G55" s="58"/>
      <c r="H55" s="58"/>
      <c r="I55" s="58"/>
      <c r="J55" s="58"/>
      <c r="K55" s="58"/>
      <c r="L55" s="58"/>
      <c r="M55" s="58"/>
      <c r="N55" s="58"/>
      <c r="O55" s="58"/>
      <c r="P55" s="58"/>
    </row>
    <row r="56" spans="1:16" s="59" customFormat="1" x14ac:dyDescent="0.25">
      <c r="A56" s="60" t="s">
        <v>62</v>
      </c>
      <c r="B56" s="77" t="s">
        <v>66</v>
      </c>
      <c r="C56" s="77"/>
      <c r="D56" s="78"/>
      <c r="E56" s="78"/>
      <c r="F56" s="78"/>
      <c r="G56" s="78"/>
      <c r="H56" s="78"/>
      <c r="I56" s="78"/>
      <c r="J56" s="78"/>
      <c r="K56" s="78"/>
      <c r="L56" s="78"/>
      <c r="M56" s="58"/>
      <c r="N56" s="58"/>
      <c r="O56" s="58"/>
      <c r="P56" s="58"/>
    </row>
    <row r="57" spans="1:16" s="79" customFormat="1" ht="15" x14ac:dyDescent="0.25">
      <c r="A57" s="66"/>
      <c r="B57" s="152" t="s">
        <v>67</v>
      </c>
      <c r="C57" s="152"/>
      <c r="D57" s="152"/>
      <c r="E57" s="152"/>
      <c r="F57" s="152"/>
      <c r="G57" s="152"/>
      <c r="H57" s="152"/>
      <c r="I57" s="152"/>
      <c r="J57" s="152"/>
      <c r="K57" s="152"/>
      <c r="L57" s="80"/>
    </row>
    <row r="58" spans="1:16" s="82" customFormat="1" ht="15" x14ac:dyDescent="0.25">
      <c r="A58" s="63">
        <v>1</v>
      </c>
      <c r="B58" s="152" t="s">
        <v>68</v>
      </c>
      <c r="C58" s="152"/>
      <c r="D58" s="152"/>
      <c r="E58" s="152"/>
      <c r="F58" s="152"/>
      <c r="G58" s="152"/>
      <c r="H58" s="152"/>
      <c r="I58" s="80"/>
      <c r="J58" s="80"/>
      <c r="K58" s="80"/>
      <c r="L58" s="80"/>
      <c r="M58" s="81"/>
      <c r="N58" s="81"/>
      <c r="O58" s="81"/>
      <c r="P58" s="81"/>
    </row>
    <row r="59" spans="1:16" s="65" customFormat="1" ht="15" customHeight="1" x14ac:dyDescent="0.25">
      <c r="A59" s="66" t="s">
        <v>30</v>
      </c>
      <c r="B59" s="152" t="s">
        <v>69</v>
      </c>
      <c r="C59" s="152"/>
      <c r="D59" s="152"/>
      <c r="E59" s="152"/>
      <c r="F59" s="152"/>
      <c r="G59" s="152"/>
      <c r="H59" s="152"/>
      <c r="I59" s="152"/>
      <c r="J59" s="152"/>
      <c r="K59" s="152"/>
      <c r="L59" s="80"/>
    </row>
    <row r="60" spans="1:16" s="83" customFormat="1" ht="15" x14ac:dyDescent="0.25">
      <c r="A60" s="66" t="s">
        <v>20</v>
      </c>
      <c r="B60" s="152" t="s">
        <v>53</v>
      </c>
      <c r="C60" s="152"/>
      <c r="D60" s="152"/>
      <c r="E60" s="152"/>
      <c r="F60" s="152"/>
      <c r="G60" s="152"/>
      <c r="H60" s="152"/>
      <c r="I60" s="152"/>
      <c r="J60" s="152"/>
      <c r="K60" s="152"/>
      <c r="L60" s="80"/>
    </row>
    <row r="61" spans="1:16" s="79" customFormat="1" ht="15" x14ac:dyDescent="0.25">
      <c r="A61" s="66" t="s">
        <v>31</v>
      </c>
      <c r="B61" s="152" t="s">
        <v>70</v>
      </c>
      <c r="C61" s="152"/>
      <c r="D61" s="152"/>
      <c r="E61" s="152"/>
      <c r="F61" s="152"/>
      <c r="G61" s="152"/>
      <c r="H61" s="152"/>
      <c r="I61" s="152"/>
      <c r="J61" s="152"/>
      <c r="K61" s="152"/>
      <c r="L61" s="80"/>
    </row>
    <row r="62" spans="1:16" s="83" customFormat="1" ht="15" x14ac:dyDescent="0.25">
      <c r="A62" s="66" t="s">
        <v>34</v>
      </c>
      <c r="B62" s="152" t="s">
        <v>54</v>
      </c>
      <c r="C62" s="152"/>
      <c r="D62" s="152"/>
      <c r="E62" s="152"/>
      <c r="F62" s="152"/>
      <c r="G62" s="152"/>
      <c r="H62" s="152"/>
      <c r="I62" s="152"/>
      <c r="J62" s="152"/>
      <c r="K62" s="152"/>
      <c r="L62" s="80"/>
    </row>
    <row r="63" spans="1:16" s="83" customFormat="1" ht="24" customHeight="1" x14ac:dyDescent="0.25">
      <c r="A63" s="66" t="s">
        <v>41</v>
      </c>
      <c r="B63" s="152" t="s">
        <v>55</v>
      </c>
      <c r="C63" s="152"/>
      <c r="D63" s="152"/>
      <c r="E63" s="152"/>
      <c r="F63" s="152"/>
      <c r="G63" s="152"/>
      <c r="H63" s="152"/>
      <c r="I63" s="152"/>
      <c r="J63" s="152"/>
      <c r="K63" s="152"/>
      <c r="L63" s="80"/>
    </row>
    <row r="64" spans="1:16" s="79" customFormat="1" ht="15" x14ac:dyDescent="0.25">
      <c r="A64" s="66" t="s">
        <v>45</v>
      </c>
      <c r="B64" s="152" t="s">
        <v>71</v>
      </c>
      <c r="C64" s="152"/>
      <c r="D64" s="152"/>
      <c r="E64" s="152"/>
      <c r="F64" s="152"/>
      <c r="G64" s="152"/>
      <c r="H64" s="152"/>
      <c r="I64" s="152"/>
      <c r="J64" s="152"/>
      <c r="K64" s="152"/>
      <c r="L64" s="80"/>
    </row>
    <row r="65" spans="1:16" x14ac:dyDescent="0.25">
      <c r="B65" s="84" t="s">
        <v>48</v>
      </c>
      <c r="C65" s="84"/>
    </row>
    <row r="66" spans="1:16" x14ac:dyDescent="0.25">
      <c r="B66" s="68" t="s">
        <v>57</v>
      </c>
    </row>
    <row r="67" spans="1:16" x14ac:dyDescent="0.25">
      <c r="B67" s="68"/>
    </row>
    <row r="68" spans="1:16" s="88" customFormat="1" ht="15.75" customHeight="1" x14ac:dyDescent="0.25">
      <c r="A68" s="85"/>
      <c r="B68" s="164" t="s">
        <v>72</v>
      </c>
      <c r="C68" s="164"/>
      <c r="D68" s="164"/>
      <c r="E68" s="164"/>
      <c r="F68" s="164"/>
      <c r="G68" s="86"/>
      <c r="H68" s="87"/>
      <c r="I68" s="87"/>
      <c r="J68" s="87"/>
      <c r="K68" s="87"/>
      <c r="L68" s="87"/>
      <c r="M68" s="85"/>
      <c r="N68" s="85"/>
      <c r="O68" s="85"/>
      <c r="P68" s="85"/>
    </row>
    <row r="69" spans="1:16" s="88" customFormat="1" ht="15.75" customHeight="1" x14ac:dyDescent="0.25">
      <c r="A69" s="85"/>
      <c r="B69" s="86"/>
      <c r="C69" s="86"/>
      <c r="D69" s="86"/>
      <c r="E69" s="86"/>
      <c r="F69" s="86"/>
      <c r="G69" s="86"/>
      <c r="H69" s="87"/>
      <c r="I69" s="87"/>
      <c r="J69" s="87"/>
      <c r="K69" s="87"/>
      <c r="L69" s="87"/>
      <c r="M69" s="85"/>
      <c r="N69" s="85"/>
      <c r="O69" s="85"/>
      <c r="P69" s="85"/>
    </row>
    <row r="70" spans="1:16" s="88" customFormat="1" ht="15.75" x14ac:dyDescent="0.25">
      <c r="A70" s="85"/>
      <c r="B70" s="89" t="s">
        <v>129</v>
      </c>
      <c r="C70" s="89"/>
      <c r="D70" s="85"/>
      <c r="E70" s="85"/>
      <c r="F70" s="85"/>
      <c r="G70" s="85"/>
      <c r="H70" s="87"/>
      <c r="I70" s="87"/>
      <c r="J70" s="87"/>
      <c r="K70" s="87"/>
      <c r="L70" s="87"/>
      <c r="M70" s="85"/>
      <c r="N70" s="85"/>
      <c r="O70" s="85"/>
      <c r="P70" s="85"/>
    </row>
    <row r="71" spans="1:16" s="88" customFormat="1" ht="13.5" thickBot="1" x14ac:dyDescent="0.3">
      <c r="A71" s="85"/>
      <c r="B71" s="90"/>
      <c r="C71" s="90"/>
      <c r="D71" s="85"/>
      <c r="E71" s="85"/>
      <c r="F71" s="85"/>
      <c r="G71" s="85"/>
      <c r="H71" s="87"/>
      <c r="I71" s="87"/>
      <c r="J71" s="87"/>
      <c r="K71" s="87"/>
      <c r="L71" s="87"/>
      <c r="M71" s="85"/>
      <c r="N71" s="85"/>
      <c r="O71" s="85"/>
      <c r="P71" s="85"/>
    </row>
    <row r="72" spans="1:16" s="7" customFormat="1" ht="27.75" customHeight="1" thickTop="1" x14ac:dyDescent="0.25">
      <c r="A72" s="91"/>
      <c r="B72" s="9" t="s">
        <v>73</v>
      </c>
      <c r="C72" s="165" t="s">
        <v>59</v>
      </c>
      <c r="D72" s="166"/>
      <c r="E72" s="85"/>
      <c r="F72" s="165" t="s">
        <v>74</v>
      </c>
      <c r="G72" s="166"/>
      <c r="H72" s="79"/>
      <c r="I72" s="79"/>
      <c r="J72" s="79"/>
      <c r="K72" s="79"/>
      <c r="L72" s="79"/>
      <c r="M72" s="92"/>
    </row>
    <row r="73" spans="1:16" s="7" customFormat="1" ht="27.75" customHeight="1" x14ac:dyDescent="0.25">
      <c r="A73" s="10"/>
      <c r="B73" s="11"/>
      <c r="C73" s="167"/>
      <c r="D73" s="168"/>
      <c r="E73" s="85"/>
      <c r="F73" s="167"/>
      <c r="G73" s="168"/>
      <c r="H73" s="79"/>
      <c r="I73" s="79"/>
      <c r="J73" s="79"/>
      <c r="K73" s="79"/>
      <c r="L73" s="79"/>
      <c r="M73" s="92"/>
    </row>
    <row r="74" spans="1:16" s="16" customFormat="1" ht="27.75" customHeight="1" x14ac:dyDescent="0.25">
      <c r="A74" s="159" t="s">
        <v>7</v>
      </c>
      <c r="B74" s="161" t="s">
        <v>8</v>
      </c>
      <c r="C74" s="12" t="s">
        <v>75</v>
      </c>
      <c r="D74" s="14" t="s">
        <v>76</v>
      </c>
      <c r="E74" s="85"/>
      <c r="F74" s="141" t="s">
        <v>75</v>
      </c>
      <c r="G74" s="14" t="s">
        <v>76</v>
      </c>
      <c r="H74" s="93"/>
      <c r="I74" s="93"/>
      <c r="J74" s="93"/>
      <c r="K74" s="94"/>
      <c r="L74" s="94"/>
    </row>
    <row r="75" spans="1:16" s="16" customFormat="1" ht="15" x14ac:dyDescent="0.25">
      <c r="A75" s="160"/>
      <c r="B75" s="162"/>
      <c r="C75" s="12" t="s">
        <v>12</v>
      </c>
      <c r="D75" s="14" t="s">
        <v>12</v>
      </c>
      <c r="E75" s="85"/>
      <c r="F75" s="12" t="s">
        <v>12</v>
      </c>
      <c r="G75" s="14" t="s">
        <v>12</v>
      </c>
      <c r="H75" s="93"/>
      <c r="I75" s="93"/>
      <c r="J75" s="93"/>
      <c r="K75" s="94"/>
      <c r="L75" s="94"/>
    </row>
    <row r="76" spans="1:16" ht="15.75" customHeight="1" x14ac:dyDescent="0.25">
      <c r="A76" s="21" t="s">
        <v>13</v>
      </c>
      <c r="B76" s="22" t="s">
        <v>14</v>
      </c>
      <c r="C76" s="95">
        <v>3430.0657460000002</v>
      </c>
      <c r="D76" s="33">
        <v>3286.7695356600002</v>
      </c>
      <c r="E76" s="85"/>
      <c r="F76" s="95">
        <v>3851.41</v>
      </c>
      <c r="G76" s="26">
        <v>4133.78</v>
      </c>
      <c r="H76" s="79"/>
      <c r="I76" s="79"/>
      <c r="J76" s="79"/>
      <c r="K76" s="92"/>
      <c r="L76" s="92"/>
      <c r="M76" s="1"/>
      <c r="N76" s="1"/>
      <c r="O76" s="1"/>
      <c r="P76" s="1"/>
    </row>
    <row r="77" spans="1:16" ht="15.75" customHeight="1" x14ac:dyDescent="0.25">
      <c r="A77" s="21" t="s">
        <v>15</v>
      </c>
      <c r="B77" s="22" t="s">
        <v>16</v>
      </c>
      <c r="C77" s="95" t="s">
        <v>17</v>
      </c>
      <c r="D77" s="26" t="s">
        <v>17</v>
      </c>
      <c r="E77" s="85"/>
      <c r="F77" s="95">
        <v>1213.5675225081191</v>
      </c>
      <c r="G77" s="26">
        <v>1189.3</v>
      </c>
      <c r="H77" s="79"/>
      <c r="I77" s="79"/>
      <c r="J77" s="79"/>
      <c r="K77" s="92"/>
      <c r="L77" s="92"/>
      <c r="M77" s="1"/>
      <c r="N77" s="1"/>
      <c r="O77" s="1"/>
      <c r="P77" s="1"/>
    </row>
    <row r="78" spans="1:16" ht="15.75" customHeight="1" x14ac:dyDescent="0.25">
      <c r="A78" s="21" t="s">
        <v>18</v>
      </c>
      <c r="B78" s="22" t="s">
        <v>77</v>
      </c>
      <c r="C78" s="96" t="s">
        <v>78</v>
      </c>
      <c r="D78" s="97" t="s">
        <v>78</v>
      </c>
      <c r="E78" s="85"/>
      <c r="F78" s="142" t="s">
        <v>78</v>
      </c>
      <c r="G78" s="97" t="s">
        <v>78</v>
      </c>
      <c r="H78" s="79"/>
      <c r="I78" s="79"/>
      <c r="J78" s="79"/>
      <c r="K78" s="92"/>
      <c r="L78" s="92"/>
      <c r="M78" s="1"/>
      <c r="N78" s="1"/>
      <c r="O78" s="1"/>
      <c r="P78" s="1"/>
    </row>
    <row r="79" spans="1:16" ht="15.75" customHeight="1" x14ac:dyDescent="0.25">
      <c r="A79" s="21" t="s">
        <v>21</v>
      </c>
      <c r="B79" s="22" t="s">
        <v>22</v>
      </c>
      <c r="C79" s="95">
        <v>18.582266130890762</v>
      </c>
      <c r="D79" s="26">
        <v>18.582266130890762</v>
      </c>
      <c r="E79" s="85"/>
      <c r="F79" s="95">
        <v>18.582266130890762</v>
      </c>
      <c r="G79" s="26">
        <v>18.582266130890762</v>
      </c>
      <c r="H79" s="79"/>
      <c r="I79" s="79"/>
      <c r="J79" s="79"/>
      <c r="K79" s="92"/>
      <c r="L79" s="92"/>
      <c r="M79" s="1"/>
      <c r="N79" s="1"/>
      <c r="O79" s="1"/>
      <c r="P79" s="1"/>
    </row>
    <row r="80" spans="1:16" ht="15.75" customHeight="1" x14ac:dyDescent="0.25">
      <c r="A80" s="21" t="s">
        <v>79</v>
      </c>
      <c r="B80" s="22" t="s">
        <v>80</v>
      </c>
      <c r="C80" s="95">
        <v>88.98</v>
      </c>
      <c r="D80" s="26">
        <v>88.98</v>
      </c>
      <c r="E80" s="85"/>
      <c r="F80" s="95">
        <v>88.98</v>
      </c>
      <c r="G80" s="26">
        <v>88.98</v>
      </c>
      <c r="H80" s="79"/>
      <c r="I80" s="79"/>
      <c r="J80" s="79"/>
      <c r="K80" s="92"/>
      <c r="L80" s="92"/>
      <c r="M80" s="1"/>
      <c r="N80" s="1"/>
      <c r="O80" s="1"/>
      <c r="P80" s="1"/>
    </row>
    <row r="81" spans="1:18" ht="15.75" customHeight="1" x14ac:dyDescent="0.25">
      <c r="A81" s="21" t="s">
        <v>23</v>
      </c>
      <c r="B81" s="22" t="s">
        <v>81</v>
      </c>
      <c r="C81" s="95">
        <v>11.160667999999999</v>
      </c>
      <c r="D81" s="26">
        <v>11.160667999999999</v>
      </c>
      <c r="E81" s="85"/>
      <c r="F81" s="95">
        <v>11.160667999999999</v>
      </c>
      <c r="G81" s="26">
        <v>11.160667999999999</v>
      </c>
      <c r="H81" s="79"/>
      <c r="I81" s="79"/>
      <c r="J81" s="79"/>
      <c r="K81" s="92"/>
      <c r="L81" s="92"/>
      <c r="M81" s="1"/>
      <c r="N81" s="1"/>
      <c r="O81" s="1"/>
      <c r="P81" s="1"/>
    </row>
    <row r="82" spans="1:18" ht="15.75" customHeight="1" x14ac:dyDescent="0.25">
      <c r="A82" s="21"/>
      <c r="B82" s="22" t="s">
        <v>25</v>
      </c>
      <c r="C82" s="95">
        <v>71.510000000000005</v>
      </c>
      <c r="D82" s="26">
        <v>71.510000000000005</v>
      </c>
      <c r="E82" s="85"/>
      <c r="F82" s="95">
        <v>71.510000000000005</v>
      </c>
      <c r="G82" s="26">
        <v>71.510000000000005</v>
      </c>
      <c r="H82" s="79"/>
      <c r="I82" s="79"/>
      <c r="J82" s="79"/>
      <c r="K82" s="92"/>
      <c r="L82" s="92"/>
      <c r="M82" s="1"/>
      <c r="N82" s="1"/>
      <c r="O82" s="1"/>
      <c r="P82" s="1"/>
    </row>
    <row r="83" spans="1:18" ht="15.75" customHeight="1" x14ac:dyDescent="0.25">
      <c r="A83" s="36" t="s">
        <v>26</v>
      </c>
      <c r="B83" s="37" t="s">
        <v>27</v>
      </c>
      <c r="C83" s="98">
        <v>4041.6429341308908</v>
      </c>
      <c r="D83" s="39">
        <v>3729.4208071508906</v>
      </c>
      <c r="E83" s="85"/>
      <c r="F83" s="98">
        <v>5255.2104566390108</v>
      </c>
      <c r="G83" s="39">
        <v>5513.3129341308913</v>
      </c>
      <c r="H83" s="79"/>
      <c r="I83" s="79"/>
      <c r="J83" s="79"/>
      <c r="K83" s="92"/>
      <c r="L83" s="92"/>
      <c r="M83" s="1"/>
      <c r="N83" s="1"/>
      <c r="O83" s="1"/>
      <c r="P83" s="1"/>
    </row>
    <row r="84" spans="1:18" ht="15.75" customHeight="1" x14ac:dyDescent="0.25">
      <c r="A84" s="21" t="s">
        <v>28</v>
      </c>
      <c r="B84" s="22" t="s">
        <v>29</v>
      </c>
      <c r="C84" s="95" t="s">
        <v>118</v>
      </c>
      <c r="D84" s="26" t="s">
        <v>118</v>
      </c>
      <c r="E84" s="85"/>
      <c r="F84" s="95" t="s">
        <v>30</v>
      </c>
      <c r="G84" s="26" t="s">
        <v>30</v>
      </c>
      <c r="H84" s="79"/>
      <c r="I84" s="79"/>
      <c r="J84" s="79"/>
      <c r="K84" s="92"/>
      <c r="L84" s="92"/>
      <c r="M84" s="1"/>
      <c r="N84" s="1"/>
      <c r="O84" s="1"/>
      <c r="P84" s="1"/>
    </row>
    <row r="85" spans="1:18" ht="15.75" customHeight="1" x14ac:dyDescent="0.25">
      <c r="A85" s="21" t="s">
        <v>63</v>
      </c>
      <c r="B85" s="22" t="s">
        <v>82</v>
      </c>
      <c r="C85" s="99" t="s">
        <v>31</v>
      </c>
      <c r="D85" s="33" t="s">
        <v>31</v>
      </c>
      <c r="E85" s="85"/>
      <c r="F85" s="99" t="s">
        <v>31</v>
      </c>
      <c r="G85" s="26" t="s">
        <v>31</v>
      </c>
      <c r="H85" s="79"/>
      <c r="I85" s="79"/>
      <c r="J85" s="79"/>
      <c r="K85" s="92"/>
      <c r="L85" s="92"/>
      <c r="M85" s="1"/>
      <c r="N85" s="1"/>
      <c r="O85" s="1"/>
      <c r="P85" s="1"/>
    </row>
    <row r="86" spans="1:18" ht="15.75" customHeight="1" x14ac:dyDescent="0.25">
      <c r="A86" s="21" t="s">
        <v>32</v>
      </c>
      <c r="B86" s="22" t="s">
        <v>83</v>
      </c>
      <c r="C86" s="95" t="s">
        <v>20</v>
      </c>
      <c r="D86" s="26" t="s">
        <v>20</v>
      </c>
      <c r="E86" s="85"/>
      <c r="F86" s="95" t="s">
        <v>20</v>
      </c>
      <c r="G86" s="26" t="s">
        <v>20</v>
      </c>
      <c r="H86" s="79"/>
      <c r="I86" s="79"/>
      <c r="J86" s="79"/>
      <c r="K86" s="92"/>
      <c r="L86" s="92"/>
      <c r="M86" s="1"/>
      <c r="N86" s="1"/>
      <c r="O86" s="1"/>
      <c r="P86" s="1"/>
    </row>
    <row r="87" spans="1:18" ht="15.75" customHeight="1" x14ac:dyDescent="0.25">
      <c r="A87" s="36" t="s">
        <v>35</v>
      </c>
      <c r="B87" s="37" t="s">
        <v>36</v>
      </c>
      <c r="C87" s="98">
        <v>4041.6429341308908</v>
      </c>
      <c r="D87" s="39">
        <v>3729.4208071508906</v>
      </c>
      <c r="E87" s="85"/>
      <c r="F87" s="98">
        <v>5255.2104566390108</v>
      </c>
      <c r="G87" s="39">
        <v>5513.3129341308913</v>
      </c>
      <c r="H87" s="79"/>
      <c r="I87" s="79"/>
      <c r="J87" s="79"/>
      <c r="K87" s="92"/>
      <c r="L87" s="92"/>
      <c r="M87" s="1"/>
      <c r="N87" s="1"/>
      <c r="O87" s="1"/>
      <c r="P87" s="1"/>
    </row>
    <row r="88" spans="1:18" ht="15.75" customHeight="1" x14ac:dyDescent="0.25">
      <c r="A88" s="21" t="s">
        <v>37</v>
      </c>
      <c r="B88" s="22" t="s">
        <v>38</v>
      </c>
      <c r="C88" s="95" t="s">
        <v>30</v>
      </c>
      <c r="D88" s="26" t="s">
        <v>30</v>
      </c>
      <c r="E88" s="85"/>
      <c r="F88" s="95" t="s">
        <v>30</v>
      </c>
      <c r="G88" s="26" t="s">
        <v>30</v>
      </c>
      <c r="H88" s="79"/>
      <c r="I88" s="79"/>
      <c r="J88" s="79"/>
      <c r="K88" s="92"/>
      <c r="L88" s="92"/>
      <c r="M88" s="1"/>
      <c r="N88" s="1"/>
      <c r="O88" s="1"/>
      <c r="P88" s="1"/>
    </row>
    <row r="89" spans="1:18" ht="15.75" customHeight="1" x14ac:dyDescent="0.25">
      <c r="A89" s="21" t="s">
        <v>39</v>
      </c>
      <c r="B89" s="47" t="s">
        <v>40</v>
      </c>
      <c r="C89" s="95" t="s">
        <v>34</v>
      </c>
      <c r="D89" s="26" t="s">
        <v>42</v>
      </c>
      <c r="E89" s="85"/>
      <c r="F89" s="95" t="s">
        <v>20</v>
      </c>
      <c r="G89" s="26" t="s">
        <v>42</v>
      </c>
      <c r="H89" s="79"/>
      <c r="I89" s="79"/>
      <c r="J89" s="79"/>
      <c r="K89" s="92"/>
      <c r="L89" s="92"/>
      <c r="M89" s="1"/>
      <c r="N89" s="1"/>
      <c r="O89" s="1"/>
      <c r="P89" s="1"/>
    </row>
    <row r="90" spans="1:18" ht="15.75" customHeight="1" x14ac:dyDescent="0.25">
      <c r="A90" s="21" t="s">
        <v>43</v>
      </c>
      <c r="B90" s="22" t="s">
        <v>65</v>
      </c>
      <c r="C90" s="99" t="s">
        <v>41</v>
      </c>
      <c r="D90" s="33" t="s">
        <v>41</v>
      </c>
      <c r="E90" s="85"/>
      <c r="F90" s="99" t="s">
        <v>31</v>
      </c>
      <c r="G90" s="33" t="s">
        <v>31</v>
      </c>
      <c r="H90" s="79"/>
      <c r="I90" s="79"/>
      <c r="J90" s="79"/>
      <c r="K90" s="92"/>
      <c r="L90" s="92"/>
      <c r="M90" s="1"/>
      <c r="N90" s="1"/>
      <c r="O90" s="1"/>
      <c r="P90" s="1"/>
    </row>
    <row r="91" spans="1:18" ht="27.75" customHeight="1" thickBot="1" x14ac:dyDescent="0.3">
      <c r="A91" s="49" t="s">
        <v>46</v>
      </c>
      <c r="B91" s="50" t="s">
        <v>47</v>
      </c>
      <c r="C91" s="100">
        <v>5804.0528573481415</v>
      </c>
      <c r="D91" s="54">
        <v>5210.6307303681415</v>
      </c>
      <c r="E91" s="85"/>
      <c r="F91" s="100"/>
      <c r="G91" s="54"/>
      <c r="H91" s="79"/>
      <c r="I91" s="79"/>
      <c r="J91" s="79"/>
      <c r="K91" s="92"/>
      <c r="L91" s="92"/>
      <c r="M91" s="1"/>
      <c r="N91" s="1"/>
      <c r="O91" s="1"/>
      <c r="P91" s="1"/>
    </row>
    <row r="92" spans="1:18" s="59" customFormat="1" ht="13.5" thickTop="1" x14ac:dyDescent="0.25">
      <c r="A92" s="56"/>
      <c r="B92" s="57"/>
      <c r="C92" s="57"/>
      <c r="D92" s="58"/>
      <c r="E92" s="58"/>
      <c r="F92" s="58"/>
      <c r="G92" s="58"/>
      <c r="H92" s="58"/>
      <c r="I92" s="58"/>
      <c r="J92" s="58"/>
      <c r="K92" s="58"/>
      <c r="L92" s="58"/>
      <c r="M92" s="58"/>
      <c r="N92" s="58"/>
      <c r="O92" s="58"/>
      <c r="P92" s="58"/>
    </row>
    <row r="93" spans="1:18" x14ac:dyDescent="0.25">
      <c r="A93" s="60"/>
      <c r="B93" s="84" t="s">
        <v>48</v>
      </c>
      <c r="C93" s="84"/>
      <c r="D93" s="62"/>
      <c r="E93" s="62"/>
      <c r="F93" s="62"/>
      <c r="G93" s="62"/>
      <c r="H93" s="62"/>
      <c r="I93" s="62"/>
      <c r="J93" s="62"/>
      <c r="K93" s="62"/>
      <c r="L93" s="62"/>
      <c r="M93" s="62"/>
      <c r="N93" s="62"/>
      <c r="O93" s="62"/>
      <c r="P93" s="62"/>
      <c r="Q93" s="3"/>
      <c r="R93" s="3"/>
    </row>
    <row r="94" spans="1:18" ht="15" x14ac:dyDescent="0.25">
      <c r="A94" s="66" t="s">
        <v>30</v>
      </c>
      <c r="B94" s="152" t="s">
        <v>69</v>
      </c>
      <c r="C94" s="152"/>
      <c r="D94" s="152"/>
      <c r="E94" s="152"/>
      <c r="F94" s="152"/>
      <c r="G94" s="152"/>
      <c r="H94" s="152"/>
      <c r="I94" s="152"/>
      <c r="J94" s="152"/>
      <c r="K94" s="152"/>
      <c r="L94" s="80"/>
      <c r="M94" s="79"/>
      <c r="N94" s="79"/>
      <c r="O94" s="79"/>
      <c r="P94" s="79"/>
      <c r="Q94" s="3"/>
      <c r="R94" s="3"/>
    </row>
    <row r="95" spans="1:18" s="83" customFormat="1" ht="15" x14ac:dyDescent="0.25">
      <c r="A95" s="66" t="s">
        <v>20</v>
      </c>
      <c r="B95" s="152" t="s">
        <v>54</v>
      </c>
      <c r="C95" s="152"/>
      <c r="D95" s="152"/>
      <c r="E95" s="152"/>
      <c r="F95" s="152"/>
      <c r="G95" s="152"/>
      <c r="H95" s="152"/>
      <c r="I95" s="152"/>
      <c r="J95" s="152"/>
      <c r="K95" s="152"/>
      <c r="L95" s="80"/>
    </row>
    <row r="96" spans="1:18" s="83" customFormat="1" ht="15" x14ac:dyDescent="0.25">
      <c r="A96" s="66" t="s">
        <v>31</v>
      </c>
      <c r="B96" s="152" t="s">
        <v>84</v>
      </c>
      <c r="C96" s="152"/>
      <c r="D96" s="152"/>
      <c r="E96" s="152"/>
      <c r="F96" s="152"/>
      <c r="G96" s="152"/>
      <c r="H96" s="152"/>
      <c r="I96" s="152"/>
      <c r="J96" s="152"/>
      <c r="K96" s="152"/>
      <c r="L96" s="80"/>
    </row>
    <row r="97" spans="1:18" s="83" customFormat="1" ht="15" x14ac:dyDescent="0.25">
      <c r="A97" s="66" t="s">
        <v>34</v>
      </c>
      <c r="B97" s="80" t="s">
        <v>85</v>
      </c>
      <c r="C97" s="80"/>
      <c r="D97" s="80"/>
      <c r="E97" s="80"/>
      <c r="F97" s="80"/>
      <c r="G97" s="80"/>
      <c r="H97" s="80"/>
      <c r="I97" s="80"/>
      <c r="J97" s="80"/>
      <c r="K97" s="80"/>
      <c r="L97" s="80"/>
    </row>
    <row r="98" spans="1:18" s="83" customFormat="1" ht="15" x14ac:dyDescent="0.25">
      <c r="A98" s="66" t="s">
        <v>41</v>
      </c>
      <c r="B98" s="80" t="s">
        <v>85</v>
      </c>
      <c r="C98" s="80"/>
      <c r="D98" s="80"/>
      <c r="E98" s="80"/>
      <c r="F98" s="80"/>
      <c r="G98" s="80"/>
      <c r="H98" s="80"/>
      <c r="I98" s="80"/>
      <c r="J98" s="80"/>
      <c r="K98" s="80"/>
      <c r="L98" s="80"/>
    </row>
    <row r="99" spans="1:18" ht="15" x14ac:dyDescent="0.25">
      <c r="A99" s="60" t="s">
        <v>78</v>
      </c>
      <c r="B99" s="80" t="s">
        <v>86</v>
      </c>
      <c r="C99" s="80"/>
      <c r="D99" s="58"/>
      <c r="E99" s="58"/>
      <c r="F99" s="58"/>
      <c r="G99" s="58"/>
      <c r="H99" s="58"/>
      <c r="I99" s="58"/>
      <c r="J99" s="58"/>
      <c r="K99" s="58"/>
      <c r="L99" s="58"/>
      <c r="M99" s="79"/>
      <c r="N99" s="79"/>
      <c r="O99" s="79"/>
      <c r="P99" s="79"/>
      <c r="Q99" s="3"/>
      <c r="R99" s="3"/>
    </row>
    <row r="101" spans="1:18" ht="15.75" hidden="1" outlineLevel="1" x14ac:dyDescent="0.25">
      <c r="B101" s="89" t="s">
        <v>129</v>
      </c>
      <c r="C101" s="89"/>
    </row>
    <row r="102" spans="1:18" hidden="1" outlineLevel="1" x14ac:dyDescent="0.25">
      <c r="B102" s="90"/>
      <c r="C102" s="90"/>
    </row>
    <row r="103" spans="1:18" ht="25.5" hidden="1" customHeight="1" outlineLevel="1" x14ac:dyDescent="0.25">
      <c r="A103" s="169" t="s">
        <v>87</v>
      </c>
      <c r="B103" s="9" t="s">
        <v>73</v>
      </c>
      <c r="C103" s="101"/>
      <c r="D103" s="171" t="s">
        <v>88</v>
      </c>
      <c r="E103" s="143"/>
      <c r="F103" s="173" t="s">
        <v>89</v>
      </c>
      <c r="G103" s="102"/>
    </row>
    <row r="104" spans="1:18" ht="25.5" hidden="1" customHeight="1" outlineLevel="1" x14ac:dyDescent="0.25">
      <c r="A104" s="170"/>
      <c r="B104" s="11" t="s">
        <v>90</v>
      </c>
      <c r="C104" s="103"/>
      <c r="D104" s="172"/>
      <c r="E104" s="144"/>
      <c r="F104" s="174"/>
      <c r="G104" s="104"/>
    </row>
    <row r="105" spans="1:18" ht="16.5" hidden="1" customHeight="1" outlineLevel="1" x14ac:dyDescent="0.25">
      <c r="A105" s="105">
        <v>1</v>
      </c>
      <c r="B105" s="106" t="s">
        <v>91</v>
      </c>
      <c r="C105" s="107"/>
      <c r="D105" s="108">
        <v>3875.45</v>
      </c>
      <c r="E105" s="145"/>
      <c r="F105" s="109">
        <v>3784.61</v>
      </c>
      <c r="G105" s="110"/>
    </row>
    <row r="106" spans="1:18" ht="16.5" hidden="1" customHeight="1" outlineLevel="1" x14ac:dyDescent="0.25">
      <c r="A106" s="105">
        <v>2</v>
      </c>
      <c r="B106" s="111" t="s">
        <v>92</v>
      </c>
      <c r="C106" s="112"/>
      <c r="D106" s="113">
        <v>88.98</v>
      </c>
      <c r="E106" s="146"/>
      <c r="F106" s="114">
        <v>88.98</v>
      </c>
      <c r="G106" s="115"/>
    </row>
    <row r="107" spans="1:18" ht="16.5" hidden="1" customHeight="1" outlineLevel="1" x14ac:dyDescent="0.25">
      <c r="A107" s="105">
        <v>3</v>
      </c>
      <c r="B107" s="111" t="s">
        <v>93</v>
      </c>
      <c r="C107" s="112"/>
      <c r="D107" s="113">
        <v>18.582266130890762</v>
      </c>
      <c r="E107" s="146"/>
      <c r="F107" s="114">
        <v>18.582266130890762</v>
      </c>
      <c r="G107" s="115"/>
    </row>
    <row r="108" spans="1:18" ht="16.5" hidden="1" customHeight="1" outlineLevel="1" x14ac:dyDescent="0.25">
      <c r="A108" s="105">
        <v>5</v>
      </c>
      <c r="B108" s="111" t="s">
        <v>94</v>
      </c>
      <c r="C108" s="112"/>
      <c r="D108" s="113">
        <v>3.5</v>
      </c>
      <c r="E108" s="146"/>
      <c r="F108" s="114">
        <v>3.5</v>
      </c>
      <c r="G108" s="115"/>
    </row>
    <row r="109" spans="1:18" ht="16.5" hidden="1" customHeight="1" outlineLevel="1" x14ac:dyDescent="0.25">
      <c r="A109" s="105">
        <v>6</v>
      </c>
      <c r="B109" s="111" t="s">
        <v>25</v>
      </c>
      <c r="C109" s="112"/>
      <c r="D109" s="113">
        <v>71.510000000000005</v>
      </c>
      <c r="E109" s="146"/>
      <c r="F109" s="114">
        <v>71.510000000000005</v>
      </c>
      <c r="G109" s="115"/>
    </row>
    <row r="110" spans="1:18" ht="16.5" hidden="1" customHeight="1" outlineLevel="1" x14ac:dyDescent="0.25">
      <c r="A110" s="116">
        <v>4</v>
      </c>
      <c r="B110" s="117" t="s">
        <v>95</v>
      </c>
      <c r="C110" s="118"/>
      <c r="D110" s="119">
        <v>4024.96</v>
      </c>
      <c r="E110" s="147"/>
      <c r="F110" s="120">
        <v>3934.1200000000003</v>
      </c>
      <c r="G110" s="121"/>
    </row>
    <row r="111" spans="1:18" ht="16.5" hidden="1" customHeight="1" outlineLevel="1" x14ac:dyDescent="0.25">
      <c r="A111" s="105">
        <v>8</v>
      </c>
      <c r="B111" s="122" t="s">
        <v>96</v>
      </c>
      <c r="C111" s="123"/>
      <c r="D111" s="124">
        <v>240</v>
      </c>
      <c r="E111" s="148"/>
      <c r="F111" s="125">
        <v>240</v>
      </c>
      <c r="G111" s="126"/>
    </row>
    <row r="112" spans="1:18" ht="16.5" hidden="1" customHeight="1" outlineLevel="1" x14ac:dyDescent="0.25">
      <c r="A112" s="105">
        <v>9</v>
      </c>
      <c r="B112" s="122" t="s">
        <v>97</v>
      </c>
      <c r="C112" s="123"/>
      <c r="D112" s="127">
        <v>475</v>
      </c>
      <c r="E112" s="149"/>
      <c r="F112" s="128">
        <v>114</v>
      </c>
      <c r="G112" s="129"/>
    </row>
    <row r="113" spans="1:10" ht="16.5" hidden="1" customHeight="1" outlineLevel="1" x14ac:dyDescent="0.25">
      <c r="A113" s="116">
        <v>10</v>
      </c>
      <c r="B113" s="117" t="s">
        <v>98</v>
      </c>
      <c r="C113" s="118"/>
      <c r="D113" s="119">
        <v>4739.96</v>
      </c>
      <c r="E113" s="147"/>
      <c r="F113" s="120">
        <v>4288.1200000000008</v>
      </c>
      <c r="G113" s="121"/>
    </row>
    <row r="114" spans="1:10" ht="16.5" hidden="1" customHeight="1" outlineLevel="1" x14ac:dyDescent="0.25">
      <c r="A114" s="105">
        <v>11</v>
      </c>
      <c r="B114" s="122" t="s">
        <v>99</v>
      </c>
      <c r="C114" s="123"/>
      <c r="D114" s="124">
        <v>400</v>
      </c>
      <c r="E114" s="148"/>
      <c r="F114" s="125">
        <v>400</v>
      </c>
      <c r="G114" s="126"/>
    </row>
    <row r="115" spans="1:10" ht="16.5" hidden="1" customHeight="1" outlineLevel="1" x14ac:dyDescent="0.25">
      <c r="A115" s="105">
        <v>12</v>
      </c>
      <c r="B115" s="111" t="s">
        <v>100</v>
      </c>
      <c r="C115" s="112"/>
      <c r="D115" s="130">
        <v>19.02</v>
      </c>
      <c r="E115" s="150"/>
      <c r="F115" s="131" t="s">
        <v>101</v>
      </c>
      <c r="G115" s="132"/>
    </row>
    <row r="116" spans="1:10" ht="16.5" hidden="1" customHeight="1" outlineLevel="1" x14ac:dyDescent="0.25">
      <c r="A116" s="105">
        <v>13</v>
      </c>
      <c r="B116" s="111" t="s">
        <v>102</v>
      </c>
      <c r="C116" s="112"/>
      <c r="D116" s="130">
        <v>47.82</v>
      </c>
      <c r="E116" s="150"/>
      <c r="F116" s="131">
        <v>47.82</v>
      </c>
      <c r="G116" s="132"/>
    </row>
    <row r="117" spans="1:10" ht="16.5" hidden="1" customHeight="1" outlineLevel="1" x14ac:dyDescent="0.25">
      <c r="A117" s="49" t="s">
        <v>0</v>
      </c>
      <c r="B117" s="50" t="s">
        <v>47</v>
      </c>
      <c r="C117" s="75"/>
      <c r="D117" s="133">
        <v>5206.8</v>
      </c>
      <c r="E117" s="151"/>
      <c r="F117" s="134">
        <v>4735.9400000000005</v>
      </c>
      <c r="G117" s="135"/>
    </row>
    <row r="118" spans="1:10" ht="25.5" hidden="1" customHeight="1" outlineLevel="1" x14ac:dyDescent="0.25">
      <c r="A118" s="136" t="s">
        <v>30</v>
      </c>
      <c r="B118" s="137" t="s">
        <v>103</v>
      </c>
      <c r="C118" s="137"/>
      <c r="D118" s="2"/>
      <c r="E118" s="2"/>
      <c r="F118" s="2"/>
      <c r="G118" s="2"/>
    </row>
    <row r="119" spans="1:10" hidden="1" outlineLevel="1" collapsed="1" x14ac:dyDescent="0.25">
      <c r="B119" s="84" t="s">
        <v>48</v>
      </c>
      <c r="C119" s="84"/>
    </row>
    <row r="120" spans="1:10" collapsed="1" x14ac:dyDescent="0.25"/>
    <row r="122" spans="1:10" ht="90.75" customHeight="1" x14ac:dyDescent="0.25">
      <c r="A122" s="163" t="s">
        <v>104</v>
      </c>
      <c r="B122" s="163"/>
      <c r="C122" s="163"/>
      <c r="D122" s="163"/>
      <c r="E122" s="163"/>
      <c r="F122" s="163"/>
      <c r="G122" s="163"/>
      <c r="H122" s="163"/>
      <c r="I122" s="138"/>
      <c r="J122" s="138"/>
    </row>
  </sheetData>
  <sheetProtection algorithmName="SHA-512" hashValue="AnztbhUR0NCNey3u0p/9tHeOIHlFGXAho25JhvMkKSTaaDsMm5McqHoh8yBoYZJSVjDSy8jqcPUcAK5C3R2zlg==" saltValue="uD27SS3klJQgcHUipBA6GA==" spinCount="100000" sheet="1" objects="1" scenarios="1"/>
  <mergeCells count="36">
    <mergeCell ref="A122:H122"/>
    <mergeCell ref="B68:F68"/>
    <mergeCell ref="C72:D73"/>
    <mergeCell ref="F72:G73"/>
    <mergeCell ref="A74:A75"/>
    <mergeCell ref="B74:B75"/>
    <mergeCell ref="B94:K94"/>
    <mergeCell ref="B95:K95"/>
    <mergeCell ref="B96:K96"/>
    <mergeCell ref="A103:A104"/>
    <mergeCell ref="D103:D104"/>
    <mergeCell ref="F103:F104"/>
    <mergeCell ref="B64:K64"/>
    <mergeCell ref="C35:I36"/>
    <mergeCell ref="J35:P36"/>
    <mergeCell ref="A37:A39"/>
    <mergeCell ref="B37:B39"/>
    <mergeCell ref="B57:K57"/>
    <mergeCell ref="B58:H58"/>
    <mergeCell ref="B59:K59"/>
    <mergeCell ref="B60:K60"/>
    <mergeCell ref="B61:K61"/>
    <mergeCell ref="B62:K62"/>
    <mergeCell ref="B63:K63"/>
    <mergeCell ref="B31:O31"/>
    <mergeCell ref="C3:I4"/>
    <mergeCell ref="J3:P4"/>
    <mergeCell ref="A5:A7"/>
    <mergeCell ref="B5:B7"/>
    <mergeCell ref="B24:K24"/>
    <mergeCell ref="B25:O25"/>
    <mergeCell ref="B26:K26"/>
    <mergeCell ref="B27:O27"/>
    <mergeCell ref="B28:O28"/>
    <mergeCell ref="B29:O29"/>
    <mergeCell ref="B30:K30"/>
  </mergeCells>
  <hyperlinks>
    <hyperlink ref="B23" location="Nota" display="Ver Nota Informativa"/>
    <hyperlink ref="B65" location="Nota" display="Ver Nota Informativa"/>
    <hyperlink ref="B93" location="Nota" display="Ver Nota Informativa"/>
    <hyperlink ref="B119" location="Nota" display="Ver Nota Informativa"/>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2"/>
  <sheetViews>
    <sheetView showGridLines="0" workbookViewId="0">
      <selection activeCell="B13" sqref="B13"/>
    </sheetView>
  </sheetViews>
  <sheetFormatPr baseColWidth="10" defaultRowHeight="12.75" outlineLevelRow="1" x14ac:dyDescent="0.25"/>
  <cols>
    <col min="1" max="1" width="8" style="1" customWidth="1"/>
    <col min="2" max="2" width="56.140625" style="3" customWidth="1"/>
    <col min="3" max="3" width="20" style="3" customWidth="1"/>
    <col min="4" max="4" width="20.140625" style="3" customWidth="1"/>
    <col min="5" max="8" width="17.7109375" style="3" customWidth="1"/>
    <col min="9" max="9" width="21.85546875" style="3" customWidth="1"/>
    <col min="10" max="11" width="17.7109375" style="3" customWidth="1"/>
    <col min="12" max="12" width="18.85546875" style="3" customWidth="1"/>
    <col min="13" max="16384" width="11.42578125" style="1"/>
  </cols>
  <sheetData>
    <row r="1" spans="1:12" x14ac:dyDescent="0.25">
      <c r="A1" s="1" t="s">
        <v>0</v>
      </c>
      <c r="B1" s="2" t="s">
        <v>106</v>
      </c>
      <c r="C1" s="2"/>
    </row>
    <row r="2" spans="1:12" s="7" customFormat="1" ht="13.5" thickBot="1" x14ac:dyDescent="0.3">
      <c r="A2" s="4" t="s">
        <v>2</v>
      </c>
      <c r="B2" s="5"/>
      <c r="C2" s="5"/>
      <c r="D2" s="5"/>
      <c r="E2" s="5"/>
      <c r="F2" s="5"/>
      <c r="G2" s="6"/>
      <c r="H2" s="6"/>
      <c r="I2" s="6"/>
      <c r="J2" s="5"/>
      <c r="K2" s="5"/>
      <c r="L2" s="5"/>
    </row>
    <row r="3" spans="1:12" s="7" customFormat="1" ht="15.75" customHeight="1" thickTop="1" x14ac:dyDescent="0.25">
      <c r="A3" s="8"/>
      <c r="B3" s="9" t="s">
        <v>3</v>
      </c>
      <c r="C3" s="153" t="s">
        <v>4</v>
      </c>
      <c r="D3" s="154"/>
      <c r="E3" s="154"/>
      <c r="F3" s="154"/>
      <c r="G3" s="155"/>
      <c r="H3" s="153" t="s">
        <v>5</v>
      </c>
      <c r="I3" s="154"/>
      <c r="J3" s="154"/>
      <c r="K3" s="154"/>
      <c r="L3" s="155"/>
    </row>
    <row r="4" spans="1:12" s="7" customFormat="1" ht="28.5" customHeight="1" x14ac:dyDescent="0.25">
      <c r="A4" s="10"/>
      <c r="B4" s="11" t="s">
        <v>6</v>
      </c>
      <c r="C4" s="156"/>
      <c r="D4" s="157"/>
      <c r="E4" s="157"/>
      <c r="F4" s="157"/>
      <c r="G4" s="158"/>
      <c r="H4" s="156"/>
      <c r="I4" s="157"/>
      <c r="J4" s="157"/>
      <c r="K4" s="157"/>
      <c r="L4" s="158"/>
    </row>
    <row r="5" spans="1:12" s="16" customFormat="1" ht="30" customHeight="1" x14ac:dyDescent="0.25">
      <c r="A5" s="159" t="s">
        <v>7</v>
      </c>
      <c r="B5" s="161" t="s">
        <v>8</v>
      </c>
      <c r="C5" s="12" t="s">
        <v>9</v>
      </c>
      <c r="D5" s="12" t="s">
        <v>9</v>
      </c>
      <c r="E5" s="13" t="s">
        <v>10</v>
      </c>
      <c r="F5" s="14" t="s">
        <v>11</v>
      </c>
      <c r="G5" s="14" t="s">
        <v>11</v>
      </c>
      <c r="H5" s="15" t="s">
        <v>9</v>
      </c>
      <c r="I5" s="15" t="s">
        <v>9</v>
      </c>
      <c r="J5" s="13" t="s">
        <v>10</v>
      </c>
      <c r="K5" s="14" t="s">
        <v>11</v>
      </c>
      <c r="L5" s="14" t="s">
        <v>11</v>
      </c>
    </row>
    <row r="6" spans="1:12" s="16" customFormat="1" x14ac:dyDescent="0.25">
      <c r="A6" s="159"/>
      <c r="B6" s="161"/>
      <c r="C6" s="14"/>
      <c r="D6" s="17">
        <v>0.08</v>
      </c>
      <c r="E6" s="18">
        <v>0.1</v>
      </c>
      <c r="F6" s="19"/>
      <c r="G6" s="17">
        <v>0.08</v>
      </c>
      <c r="H6" s="17"/>
      <c r="I6" s="17">
        <v>0.08</v>
      </c>
      <c r="J6" s="18">
        <v>0.1</v>
      </c>
      <c r="K6" s="19"/>
      <c r="L6" s="17">
        <v>0.08</v>
      </c>
    </row>
    <row r="7" spans="1:12" s="16" customFormat="1" x14ac:dyDescent="0.25">
      <c r="A7" s="160"/>
      <c r="B7" s="162"/>
      <c r="C7" s="12" t="s">
        <v>12</v>
      </c>
      <c r="D7" s="12" t="s">
        <v>12</v>
      </c>
      <c r="E7" s="13" t="s">
        <v>12</v>
      </c>
      <c r="F7" s="14" t="s">
        <v>12</v>
      </c>
      <c r="G7" s="14" t="s">
        <v>12</v>
      </c>
      <c r="H7" s="20" t="s">
        <v>12</v>
      </c>
      <c r="I7" s="20" t="s">
        <v>12</v>
      </c>
      <c r="J7" s="13" t="s">
        <v>12</v>
      </c>
      <c r="K7" s="14" t="s">
        <v>12</v>
      </c>
      <c r="L7" s="14" t="s">
        <v>12</v>
      </c>
    </row>
    <row r="8" spans="1:12" ht="15.75" customHeight="1" x14ac:dyDescent="0.25">
      <c r="A8" s="21" t="s">
        <v>13</v>
      </c>
      <c r="B8" s="22" t="s">
        <v>14</v>
      </c>
      <c r="C8" s="23">
        <v>3781.27</v>
      </c>
      <c r="D8" s="24">
        <v>4104.18</v>
      </c>
      <c r="E8" s="24">
        <v>4756.51</v>
      </c>
      <c r="F8" s="25">
        <v>4750</v>
      </c>
      <c r="G8" s="26">
        <v>4995.41</v>
      </c>
      <c r="H8" s="27">
        <v>3781.27</v>
      </c>
      <c r="I8" s="24">
        <v>4104.18</v>
      </c>
      <c r="J8" s="28">
        <v>4756.51</v>
      </c>
      <c r="K8" s="29">
        <v>4750</v>
      </c>
      <c r="L8" s="26">
        <v>4995.41</v>
      </c>
    </row>
    <row r="9" spans="1:12" ht="15.75" customHeight="1" x14ac:dyDescent="0.25">
      <c r="A9" s="21" t="s">
        <v>15</v>
      </c>
      <c r="B9" s="22" t="s">
        <v>16</v>
      </c>
      <c r="C9" s="30" t="s">
        <v>17</v>
      </c>
      <c r="D9" s="31" t="s">
        <v>17</v>
      </c>
      <c r="E9" s="31" t="s">
        <v>17</v>
      </c>
      <c r="F9" s="32" t="s">
        <v>17</v>
      </c>
      <c r="G9" s="33" t="s">
        <v>17</v>
      </c>
      <c r="H9" s="34">
        <v>1136.6184532248001</v>
      </c>
      <c r="I9" s="31">
        <v>1045.6889769668162</v>
      </c>
      <c r="J9" s="31">
        <v>1022.96</v>
      </c>
      <c r="K9" s="32">
        <v>1643.1841121999998</v>
      </c>
      <c r="L9" s="33">
        <v>1511.73</v>
      </c>
    </row>
    <row r="10" spans="1:12" ht="15.75" customHeight="1" x14ac:dyDescent="0.25">
      <c r="A10" s="21" t="s">
        <v>18</v>
      </c>
      <c r="B10" s="22" t="s">
        <v>19</v>
      </c>
      <c r="C10" s="30" t="s">
        <v>20</v>
      </c>
      <c r="D10" s="28" t="s">
        <v>20</v>
      </c>
      <c r="E10" s="28" t="s">
        <v>20</v>
      </c>
      <c r="F10" s="28" t="s">
        <v>20</v>
      </c>
      <c r="G10" s="33" t="s">
        <v>20</v>
      </c>
      <c r="H10" s="34" t="s">
        <v>20</v>
      </c>
      <c r="I10" s="28" t="s">
        <v>20</v>
      </c>
      <c r="J10" s="28" t="s">
        <v>20</v>
      </c>
      <c r="K10" s="29" t="s">
        <v>20</v>
      </c>
      <c r="L10" s="33" t="s">
        <v>20</v>
      </c>
    </row>
    <row r="11" spans="1:12" ht="15.75" customHeight="1" x14ac:dyDescent="0.25">
      <c r="A11" s="21" t="s">
        <v>21</v>
      </c>
      <c r="B11" s="22" t="s">
        <v>22</v>
      </c>
      <c r="C11" s="35">
        <v>17.404014358800001</v>
      </c>
      <c r="D11" s="28">
        <v>17.404014358800001</v>
      </c>
      <c r="E11" s="28">
        <v>17.404014358800001</v>
      </c>
      <c r="F11" s="29">
        <v>17.404014358800001</v>
      </c>
      <c r="G11" s="26">
        <v>17.404014358800001</v>
      </c>
      <c r="H11" s="27">
        <v>17.404014358800001</v>
      </c>
      <c r="I11" s="28">
        <v>17.404014358800001</v>
      </c>
      <c r="J11" s="28">
        <v>17.404014358800001</v>
      </c>
      <c r="K11" s="29">
        <v>17.404014358800001</v>
      </c>
      <c r="L11" s="26">
        <v>17.404014358800001</v>
      </c>
    </row>
    <row r="12" spans="1:12" ht="15.75" customHeight="1" x14ac:dyDescent="0.25">
      <c r="A12" s="21" t="s">
        <v>23</v>
      </c>
      <c r="B12" s="22" t="s">
        <v>24</v>
      </c>
      <c r="C12" s="35">
        <v>7.2405999999999997</v>
      </c>
      <c r="D12" s="28">
        <v>7.2405999999999997</v>
      </c>
      <c r="E12" s="28">
        <v>7.2405999999999997</v>
      </c>
      <c r="F12" s="29">
        <v>7.2405999999999997</v>
      </c>
      <c r="G12" s="26">
        <v>7.2405999999999997</v>
      </c>
      <c r="H12" s="27">
        <v>7.2405999999999997</v>
      </c>
      <c r="I12" s="28">
        <v>7.2405999999999997</v>
      </c>
      <c r="J12" s="28">
        <v>7.2405999999999997</v>
      </c>
      <c r="K12" s="29">
        <v>7.2405999999999997</v>
      </c>
      <c r="L12" s="26">
        <v>7.2405999999999997</v>
      </c>
    </row>
    <row r="13" spans="1:12" ht="15.75" customHeight="1" x14ac:dyDescent="0.25">
      <c r="A13" s="21"/>
      <c r="B13" s="22" t="s">
        <v>25</v>
      </c>
      <c r="C13" s="35">
        <v>71.510000000000005</v>
      </c>
      <c r="D13" s="28">
        <v>71.510000000000005</v>
      </c>
      <c r="E13" s="28">
        <v>71.510000000000005</v>
      </c>
      <c r="F13" s="29">
        <v>71.510000000000005</v>
      </c>
      <c r="G13" s="26">
        <v>71.510000000000005</v>
      </c>
      <c r="H13" s="27">
        <v>71.510000000000005</v>
      </c>
      <c r="I13" s="28">
        <v>71.510000000000005</v>
      </c>
      <c r="J13" s="28">
        <v>71.510000000000005</v>
      </c>
      <c r="K13" s="29">
        <v>71.510000000000005</v>
      </c>
      <c r="L13" s="26">
        <v>71.510000000000005</v>
      </c>
    </row>
    <row r="14" spans="1:12" ht="15.75" customHeight="1" x14ac:dyDescent="0.25">
      <c r="A14" s="36" t="s">
        <v>26</v>
      </c>
      <c r="B14" s="37" t="s">
        <v>27</v>
      </c>
      <c r="C14" s="38">
        <v>3877.4246143588002</v>
      </c>
      <c r="D14" s="38">
        <v>4200.3346143588005</v>
      </c>
      <c r="E14" s="38">
        <v>4852.6646143588005</v>
      </c>
      <c r="F14" s="38">
        <v>4846.1546143588002</v>
      </c>
      <c r="G14" s="39">
        <v>5091.5646143588001</v>
      </c>
      <c r="H14" s="40">
        <v>5014.0430675836005</v>
      </c>
      <c r="I14" s="38">
        <v>5246.0235913256165</v>
      </c>
      <c r="J14" s="38">
        <v>5875.6246143588005</v>
      </c>
      <c r="K14" s="41">
        <v>6489.3387265587999</v>
      </c>
      <c r="L14" s="39">
        <v>6603.2946143587997</v>
      </c>
    </row>
    <row r="15" spans="1:12" ht="15.75" customHeight="1" x14ac:dyDescent="0.25">
      <c r="A15" s="21" t="s">
        <v>28</v>
      </c>
      <c r="B15" s="22" t="s">
        <v>29</v>
      </c>
      <c r="C15" s="35" t="s">
        <v>30</v>
      </c>
      <c r="D15" s="28" t="s">
        <v>30</v>
      </c>
      <c r="E15" s="28" t="s">
        <v>30</v>
      </c>
      <c r="F15" s="29" t="s">
        <v>30</v>
      </c>
      <c r="G15" s="26" t="s">
        <v>31</v>
      </c>
      <c r="H15" s="27" t="s">
        <v>30</v>
      </c>
      <c r="I15" s="28" t="s">
        <v>30</v>
      </c>
      <c r="J15" s="28" t="s">
        <v>30</v>
      </c>
      <c r="K15" s="29" t="s">
        <v>31</v>
      </c>
      <c r="L15" s="26" t="s">
        <v>31</v>
      </c>
    </row>
    <row r="16" spans="1:12" ht="15.75" customHeight="1" x14ac:dyDescent="0.25">
      <c r="A16" s="21" t="s">
        <v>32</v>
      </c>
      <c r="B16" s="42" t="s">
        <v>33</v>
      </c>
      <c r="C16" s="43" t="s">
        <v>34</v>
      </c>
      <c r="D16" s="24" t="s">
        <v>34</v>
      </c>
      <c r="E16" s="24" t="s">
        <v>34</v>
      </c>
      <c r="F16" s="25" t="s">
        <v>34</v>
      </c>
      <c r="G16" s="33" t="s">
        <v>34</v>
      </c>
      <c r="H16" s="34">
        <v>1269.69</v>
      </c>
      <c r="I16" s="24">
        <v>1168.1099999999999</v>
      </c>
      <c r="J16" s="24">
        <v>301.48</v>
      </c>
      <c r="K16" s="25">
        <v>1776.95</v>
      </c>
      <c r="L16" s="33">
        <v>1634.79</v>
      </c>
    </row>
    <row r="17" spans="1:14" ht="15.75" customHeight="1" x14ac:dyDescent="0.25">
      <c r="A17" s="36" t="s">
        <v>35</v>
      </c>
      <c r="B17" s="37" t="s">
        <v>36</v>
      </c>
      <c r="C17" s="44">
        <v>3877.4246143588002</v>
      </c>
      <c r="D17" s="45">
        <v>4200.3346143588005</v>
      </c>
      <c r="E17" s="45">
        <v>4852.6646143588005</v>
      </c>
      <c r="F17" s="45">
        <v>4846.1546143588002</v>
      </c>
      <c r="G17" s="39">
        <v>5091.5646143588001</v>
      </c>
      <c r="H17" s="40">
        <v>6283.7330675836001</v>
      </c>
      <c r="I17" s="45">
        <v>6414.1335913256162</v>
      </c>
      <c r="J17" s="45">
        <v>6177.104614358801</v>
      </c>
      <c r="K17" s="46">
        <v>8266.2887265587997</v>
      </c>
      <c r="L17" s="39">
        <v>8238.0846143587987</v>
      </c>
    </row>
    <row r="18" spans="1:14" ht="15.75" customHeight="1" x14ac:dyDescent="0.25">
      <c r="A18" s="21" t="s">
        <v>37</v>
      </c>
      <c r="B18" s="22" t="s">
        <v>38</v>
      </c>
      <c r="C18" s="35" t="s">
        <v>30</v>
      </c>
      <c r="D18" s="28" t="s">
        <v>30</v>
      </c>
      <c r="E18" s="28" t="s">
        <v>30</v>
      </c>
      <c r="F18" s="29" t="s">
        <v>30</v>
      </c>
      <c r="G18" s="26" t="s">
        <v>31</v>
      </c>
      <c r="H18" s="27" t="s">
        <v>30</v>
      </c>
      <c r="I18" s="28" t="s">
        <v>30</v>
      </c>
      <c r="J18" s="28" t="s">
        <v>30</v>
      </c>
      <c r="K18" s="29" t="s">
        <v>31</v>
      </c>
      <c r="L18" s="26" t="s">
        <v>31</v>
      </c>
    </row>
    <row r="19" spans="1:14" ht="15.75" customHeight="1" x14ac:dyDescent="0.25">
      <c r="A19" s="21" t="s">
        <v>39</v>
      </c>
      <c r="B19" s="47" t="s">
        <v>40</v>
      </c>
      <c r="C19" s="48" t="s">
        <v>41</v>
      </c>
      <c r="D19" s="28" t="s">
        <v>41</v>
      </c>
      <c r="E19" s="28" t="s">
        <v>42</v>
      </c>
      <c r="F19" s="29" t="s">
        <v>41</v>
      </c>
      <c r="G19" s="26" t="s">
        <v>41</v>
      </c>
      <c r="H19" s="27" t="s">
        <v>41</v>
      </c>
      <c r="I19" s="28" t="s">
        <v>41</v>
      </c>
      <c r="J19" s="28" t="s">
        <v>42</v>
      </c>
      <c r="K19" s="29" t="s">
        <v>41</v>
      </c>
      <c r="L19" s="26" t="s">
        <v>41</v>
      </c>
    </row>
    <row r="20" spans="1:14" ht="15.75" customHeight="1" x14ac:dyDescent="0.25">
      <c r="A20" s="21" t="s">
        <v>43</v>
      </c>
      <c r="B20" s="47" t="s">
        <v>44</v>
      </c>
      <c r="C20" s="48" t="s">
        <v>45</v>
      </c>
      <c r="D20" s="28" t="s">
        <v>45</v>
      </c>
      <c r="E20" s="28" t="s">
        <v>45</v>
      </c>
      <c r="F20" s="29" t="s">
        <v>45</v>
      </c>
      <c r="G20" s="26" t="s">
        <v>45</v>
      </c>
      <c r="H20" s="27" t="s">
        <v>45</v>
      </c>
      <c r="I20" s="28" t="s">
        <v>45</v>
      </c>
      <c r="J20" s="28" t="s">
        <v>45</v>
      </c>
      <c r="K20" s="29" t="s">
        <v>45</v>
      </c>
      <c r="L20" s="26" t="s">
        <v>45</v>
      </c>
    </row>
    <row r="21" spans="1:14" ht="27.75" customHeight="1" thickBot="1" x14ac:dyDescent="0.3">
      <c r="A21" s="49" t="s">
        <v>46</v>
      </c>
      <c r="B21" s="50" t="s">
        <v>47</v>
      </c>
      <c r="C21" s="51"/>
      <c r="D21" s="52"/>
      <c r="E21" s="52"/>
      <c r="F21" s="53"/>
      <c r="G21" s="54"/>
      <c r="H21" s="55"/>
      <c r="I21" s="52"/>
      <c r="J21" s="52"/>
      <c r="K21" s="53"/>
      <c r="L21" s="54"/>
    </row>
    <row r="22" spans="1:14" s="59" customFormat="1" ht="13.5" thickTop="1" x14ac:dyDescent="0.25">
      <c r="A22" s="56"/>
      <c r="B22" s="57"/>
      <c r="C22" s="57"/>
      <c r="D22" s="58"/>
      <c r="E22" s="58"/>
      <c r="F22" s="58"/>
      <c r="G22" s="58"/>
      <c r="H22" s="58"/>
      <c r="I22" s="58"/>
      <c r="J22" s="58"/>
      <c r="K22" s="58"/>
      <c r="L22" s="58"/>
    </row>
    <row r="23" spans="1:14" x14ac:dyDescent="0.25">
      <c r="A23" s="60"/>
      <c r="B23" s="61" t="s">
        <v>48</v>
      </c>
      <c r="C23" s="61"/>
      <c r="D23" s="62"/>
      <c r="E23" s="62"/>
      <c r="F23" s="62"/>
      <c r="G23" s="62"/>
      <c r="H23" s="62"/>
      <c r="I23" s="62"/>
      <c r="J23" s="62"/>
      <c r="K23" s="62"/>
      <c r="L23" s="62"/>
      <c r="M23" s="3"/>
      <c r="N23" s="3"/>
    </row>
    <row r="24" spans="1:14" s="65" customFormat="1" ht="15" customHeight="1" x14ac:dyDescent="0.25">
      <c r="A24" s="63">
        <v>1</v>
      </c>
      <c r="B24" s="152" t="s">
        <v>49</v>
      </c>
      <c r="C24" s="152"/>
      <c r="D24" s="152"/>
      <c r="E24" s="152"/>
      <c r="F24" s="152"/>
      <c r="G24" s="152"/>
      <c r="H24" s="152"/>
      <c r="I24" s="152"/>
      <c r="J24" s="64"/>
      <c r="K24" s="64"/>
      <c r="L24" s="64"/>
    </row>
    <row r="25" spans="1:14" s="65" customFormat="1" ht="33.75" customHeight="1" x14ac:dyDescent="0.25">
      <c r="A25" s="63">
        <v>2</v>
      </c>
      <c r="B25" s="152" t="s">
        <v>50</v>
      </c>
      <c r="C25" s="152"/>
      <c r="D25" s="152"/>
      <c r="E25" s="152"/>
      <c r="F25" s="152"/>
      <c r="G25" s="152"/>
      <c r="H25" s="152"/>
      <c r="I25" s="152"/>
      <c r="J25" s="152"/>
      <c r="K25" s="152"/>
      <c r="L25" s="152"/>
    </row>
    <row r="26" spans="1:14" s="65" customFormat="1" ht="15" customHeight="1" x14ac:dyDescent="0.25">
      <c r="A26" s="66" t="s">
        <v>30</v>
      </c>
      <c r="B26" s="152" t="s">
        <v>51</v>
      </c>
      <c r="C26" s="152"/>
      <c r="D26" s="152"/>
      <c r="E26" s="152"/>
      <c r="F26" s="152"/>
      <c r="G26" s="152"/>
      <c r="H26" s="152"/>
      <c r="I26" s="152"/>
      <c r="J26" s="64"/>
      <c r="K26" s="64"/>
      <c r="L26" s="64"/>
    </row>
    <row r="27" spans="1:14" x14ac:dyDescent="0.25">
      <c r="A27" s="66" t="s">
        <v>20</v>
      </c>
      <c r="B27" s="152" t="s">
        <v>52</v>
      </c>
      <c r="C27" s="152"/>
      <c r="D27" s="152"/>
      <c r="E27" s="152"/>
      <c r="F27" s="152"/>
      <c r="G27" s="152"/>
      <c r="H27" s="152"/>
      <c r="I27" s="152"/>
      <c r="J27" s="152"/>
      <c r="K27" s="152"/>
      <c r="L27" s="152"/>
      <c r="M27" s="3"/>
      <c r="N27" s="3"/>
    </row>
    <row r="28" spans="1:14" ht="12.75" customHeight="1" x14ac:dyDescent="0.25">
      <c r="A28" s="66" t="s">
        <v>31</v>
      </c>
      <c r="B28" s="152" t="s">
        <v>53</v>
      </c>
      <c r="C28" s="152"/>
      <c r="D28" s="152"/>
      <c r="E28" s="152"/>
      <c r="F28" s="152"/>
      <c r="G28" s="152"/>
      <c r="H28" s="152"/>
      <c r="I28" s="152"/>
      <c r="J28" s="152"/>
      <c r="K28" s="152"/>
      <c r="L28" s="152"/>
      <c r="M28" s="3"/>
      <c r="N28" s="3"/>
    </row>
    <row r="29" spans="1:14" ht="19.5" customHeight="1" x14ac:dyDescent="0.25">
      <c r="A29" s="66" t="s">
        <v>34</v>
      </c>
      <c r="B29" s="152" t="s">
        <v>54</v>
      </c>
      <c r="C29" s="152"/>
      <c r="D29" s="152"/>
      <c r="E29" s="152"/>
      <c r="F29" s="152"/>
      <c r="G29" s="152"/>
      <c r="H29" s="152"/>
      <c r="I29" s="152"/>
      <c r="J29" s="152"/>
      <c r="K29" s="152"/>
      <c r="L29" s="152"/>
      <c r="M29" s="3"/>
      <c r="N29" s="3"/>
    </row>
    <row r="30" spans="1:14" ht="12.75" customHeight="1" x14ac:dyDescent="0.25">
      <c r="A30" s="66" t="s">
        <v>41</v>
      </c>
      <c r="B30" s="152" t="s">
        <v>55</v>
      </c>
      <c r="C30" s="152"/>
      <c r="D30" s="152"/>
      <c r="E30" s="152"/>
      <c r="F30" s="152"/>
      <c r="G30" s="152"/>
      <c r="H30" s="152"/>
      <c r="I30" s="152"/>
      <c r="J30" s="67"/>
      <c r="K30" s="67"/>
      <c r="L30" s="67"/>
      <c r="M30" s="3"/>
      <c r="N30" s="3"/>
    </row>
    <row r="31" spans="1:14" x14ac:dyDescent="0.25">
      <c r="A31" s="66" t="s">
        <v>45</v>
      </c>
      <c r="B31" s="152" t="s">
        <v>56</v>
      </c>
      <c r="C31" s="152"/>
      <c r="D31" s="152"/>
      <c r="E31" s="152"/>
      <c r="F31" s="152"/>
      <c r="G31" s="152"/>
      <c r="H31" s="152"/>
      <c r="I31" s="152"/>
      <c r="J31" s="152"/>
      <c r="K31" s="152"/>
      <c r="L31" s="152"/>
      <c r="M31" s="3"/>
      <c r="N31" s="3"/>
    </row>
    <row r="32" spans="1:14" x14ac:dyDescent="0.25">
      <c r="B32" s="68" t="s">
        <v>57</v>
      </c>
    </row>
    <row r="34" spans="1:12" s="7" customFormat="1" ht="13.5" thickBot="1" x14ac:dyDescent="0.3">
      <c r="A34" s="5"/>
      <c r="B34" s="5"/>
      <c r="C34" s="5"/>
      <c r="D34" s="5"/>
      <c r="E34" s="5"/>
      <c r="F34" s="5"/>
      <c r="G34" s="6"/>
      <c r="H34" s="6"/>
      <c r="I34" s="6"/>
      <c r="J34" s="5"/>
      <c r="K34" s="5"/>
      <c r="L34" s="5"/>
    </row>
    <row r="35" spans="1:12" s="7" customFormat="1" ht="31.5" customHeight="1" thickTop="1" x14ac:dyDescent="0.25">
      <c r="A35" s="69"/>
      <c r="B35" s="9" t="s">
        <v>58</v>
      </c>
      <c r="C35" s="153" t="s">
        <v>59</v>
      </c>
      <c r="D35" s="154"/>
      <c r="E35" s="154"/>
      <c r="F35" s="154"/>
      <c r="G35" s="155"/>
      <c r="H35" s="153" t="s">
        <v>60</v>
      </c>
      <c r="I35" s="154"/>
      <c r="J35" s="154"/>
      <c r="K35" s="154"/>
      <c r="L35" s="155"/>
    </row>
    <row r="36" spans="1:12" s="7" customFormat="1" ht="30" customHeight="1" x14ac:dyDescent="0.25">
      <c r="A36" s="10"/>
      <c r="B36" s="11" t="s">
        <v>61</v>
      </c>
      <c r="C36" s="156"/>
      <c r="D36" s="157"/>
      <c r="E36" s="157"/>
      <c r="F36" s="157"/>
      <c r="G36" s="158"/>
      <c r="H36" s="156"/>
      <c r="I36" s="157"/>
      <c r="J36" s="157"/>
      <c r="K36" s="157"/>
      <c r="L36" s="158"/>
    </row>
    <row r="37" spans="1:12" s="16" customFormat="1" ht="31.5" customHeight="1" x14ac:dyDescent="0.25">
      <c r="A37" s="159" t="s">
        <v>7</v>
      </c>
      <c r="B37" s="161" t="s">
        <v>8</v>
      </c>
      <c r="C37" s="12" t="s">
        <v>9</v>
      </c>
      <c r="D37" s="12" t="s">
        <v>9</v>
      </c>
      <c r="E37" s="13" t="s">
        <v>10</v>
      </c>
      <c r="F37" s="14" t="s">
        <v>11</v>
      </c>
      <c r="G37" s="14" t="s">
        <v>11</v>
      </c>
      <c r="H37" s="15" t="s">
        <v>9</v>
      </c>
      <c r="I37" s="15" t="s">
        <v>9</v>
      </c>
      <c r="J37" s="13" t="s">
        <v>10</v>
      </c>
      <c r="K37" s="14" t="s">
        <v>11</v>
      </c>
      <c r="L37" s="14" t="s">
        <v>11</v>
      </c>
    </row>
    <row r="38" spans="1:12" s="16" customFormat="1" x14ac:dyDescent="0.25">
      <c r="A38" s="159"/>
      <c r="B38" s="161"/>
      <c r="C38" s="14"/>
      <c r="D38" s="17">
        <v>0.08</v>
      </c>
      <c r="E38" s="18">
        <v>0.1</v>
      </c>
      <c r="F38" s="19"/>
      <c r="G38" s="17">
        <v>0.08</v>
      </c>
      <c r="H38" s="17"/>
      <c r="I38" s="17">
        <v>0.08</v>
      </c>
      <c r="J38" s="18">
        <v>0.1</v>
      </c>
      <c r="K38" s="19"/>
      <c r="L38" s="17">
        <v>0.08</v>
      </c>
    </row>
    <row r="39" spans="1:12" s="16" customFormat="1" x14ac:dyDescent="0.25">
      <c r="A39" s="160"/>
      <c r="B39" s="162"/>
      <c r="C39" s="12" t="s">
        <v>12</v>
      </c>
      <c r="D39" s="12" t="s">
        <v>12</v>
      </c>
      <c r="E39" s="13" t="s">
        <v>12</v>
      </c>
      <c r="F39" s="14" t="s">
        <v>12</v>
      </c>
      <c r="G39" s="14" t="s">
        <v>12</v>
      </c>
      <c r="H39" s="20" t="s">
        <v>12</v>
      </c>
      <c r="I39" s="20" t="s">
        <v>12</v>
      </c>
      <c r="J39" s="13" t="s">
        <v>12</v>
      </c>
      <c r="K39" s="14" t="s">
        <v>12</v>
      </c>
      <c r="L39" s="14" t="s">
        <v>12</v>
      </c>
    </row>
    <row r="40" spans="1:12" ht="14.25" customHeight="1" x14ac:dyDescent="0.25">
      <c r="A40" s="21" t="s">
        <v>13</v>
      </c>
      <c r="B40" s="22" t="s">
        <v>14</v>
      </c>
      <c r="C40" s="23">
        <v>3781.27</v>
      </c>
      <c r="D40" s="28">
        <v>4104.18</v>
      </c>
      <c r="E40" s="28">
        <v>4756.51</v>
      </c>
      <c r="F40" s="29">
        <v>4750</v>
      </c>
      <c r="G40" s="26">
        <v>4995.41</v>
      </c>
      <c r="H40" s="27">
        <v>3781.27</v>
      </c>
      <c r="I40" s="70">
        <v>4104.18</v>
      </c>
      <c r="J40" s="28">
        <v>4756.51</v>
      </c>
      <c r="K40" s="29">
        <v>4750</v>
      </c>
      <c r="L40" s="26">
        <v>4995.41</v>
      </c>
    </row>
    <row r="41" spans="1:12" ht="14.25" customHeight="1" x14ac:dyDescent="0.25">
      <c r="A41" s="21" t="s">
        <v>15</v>
      </c>
      <c r="B41" s="22" t="s">
        <v>16</v>
      </c>
      <c r="C41" s="30" t="s">
        <v>17</v>
      </c>
      <c r="D41" s="31" t="s">
        <v>17</v>
      </c>
      <c r="E41" s="31" t="s">
        <v>17</v>
      </c>
      <c r="F41" s="32" t="s">
        <v>17</v>
      </c>
      <c r="G41" s="33" t="s">
        <v>17</v>
      </c>
      <c r="H41" s="27">
        <v>1136.6184532248001</v>
      </c>
      <c r="I41" s="71">
        <v>1045.6889769668162</v>
      </c>
      <c r="J41" s="31">
        <v>1022.96</v>
      </c>
      <c r="K41" s="32">
        <v>1643.1841121999998</v>
      </c>
      <c r="L41" s="26">
        <v>1511.73</v>
      </c>
    </row>
    <row r="42" spans="1:12" ht="14.25" customHeight="1" x14ac:dyDescent="0.25">
      <c r="A42" s="21" t="s">
        <v>18</v>
      </c>
      <c r="B42" s="22" t="s">
        <v>19</v>
      </c>
      <c r="C42" s="30" t="s">
        <v>62</v>
      </c>
      <c r="D42" s="24" t="s">
        <v>62</v>
      </c>
      <c r="E42" s="24" t="s">
        <v>62</v>
      </c>
      <c r="F42" s="25" t="s">
        <v>62</v>
      </c>
      <c r="G42" s="33" t="s">
        <v>62</v>
      </c>
      <c r="H42" s="34" t="s">
        <v>62</v>
      </c>
      <c r="I42" s="72" t="s">
        <v>62</v>
      </c>
      <c r="J42" s="24" t="s">
        <v>62</v>
      </c>
      <c r="K42" s="25" t="s">
        <v>62</v>
      </c>
      <c r="L42" s="33" t="s">
        <v>62</v>
      </c>
    </row>
    <row r="43" spans="1:12" ht="14.25" customHeight="1" x14ac:dyDescent="0.25">
      <c r="A43" s="21" t="s">
        <v>21</v>
      </c>
      <c r="B43" s="22" t="s">
        <v>22</v>
      </c>
      <c r="C43" s="35">
        <v>17.404014358800001</v>
      </c>
      <c r="D43" s="28">
        <v>17.404014358800001</v>
      </c>
      <c r="E43" s="28">
        <v>17.404014358800001</v>
      </c>
      <c r="F43" s="29">
        <v>17.404014358800001</v>
      </c>
      <c r="G43" s="26">
        <v>17.404014358800001</v>
      </c>
      <c r="H43" s="27">
        <v>17.404014358800001</v>
      </c>
      <c r="I43" s="70">
        <v>17.404014358800001</v>
      </c>
      <c r="J43" s="28">
        <v>17.404014358800001</v>
      </c>
      <c r="K43" s="29">
        <v>17.404014358800001</v>
      </c>
      <c r="L43" s="26">
        <v>17.404014358800001</v>
      </c>
    </row>
    <row r="44" spans="1:12" ht="14.25" customHeight="1" x14ac:dyDescent="0.25">
      <c r="A44" s="21" t="s">
        <v>23</v>
      </c>
      <c r="B44" s="22" t="s">
        <v>24</v>
      </c>
      <c r="C44" s="35">
        <v>7.2405999999999997</v>
      </c>
      <c r="D44" s="28">
        <v>7.2405999999999997</v>
      </c>
      <c r="E44" s="28">
        <v>7.2405999999999997</v>
      </c>
      <c r="F44" s="29">
        <v>7.2405999999999997</v>
      </c>
      <c r="G44" s="26">
        <v>7.2405999999999997</v>
      </c>
      <c r="H44" s="27">
        <v>7.2405999999999997</v>
      </c>
      <c r="I44" s="70">
        <v>7.2405999999999997</v>
      </c>
      <c r="J44" s="28">
        <v>7.2405999999999997</v>
      </c>
      <c r="K44" s="29">
        <v>7.2405999999999997</v>
      </c>
      <c r="L44" s="26">
        <v>7.2405999999999997</v>
      </c>
    </row>
    <row r="45" spans="1:12" ht="14.25" customHeight="1" x14ac:dyDescent="0.25">
      <c r="A45" s="21"/>
      <c r="B45" s="22" t="s">
        <v>25</v>
      </c>
      <c r="C45" s="35">
        <v>71.510000000000005</v>
      </c>
      <c r="D45" s="28">
        <v>71.510000000000005</v>
      </c>
      <c r="E45" s="28">
        <v>71.510000000000005</v>
      </c>
      <c r="F45" s="29">
        <v>71.510000000000005</v>
      </c>
      <c r="G45" s="26">
        <v>71.510000000000005</v>
      </c>
      <c r="H45" s="27">
        <v>71.510000000000005</v>
      </c>
      <c r="I45" s="70">
        <v>71.510000000000005</v>
      </c>
      <c r="J45" s="28">
        <v>71.510000000000005</v>
      </c>
      <c r="K45" s="29">
        <v>71.510000000000005</v>
      </c>
      <c r="L45" s="26">
        <v>71.510000000000005</v>
      </c>
    </row>
    <row r="46" spans="1:12" ht="14.25" customHeight="1" x14ac:dyDescent="0.25">
      <c r="A46" s="36" t="s">
        <v>26</v>
      </c>
      <c r="B46" s="37" t="s">
        <v>27</v>
      </c>
      <c r="C46" s="73">
        <v>3877.4246143588002</v>
      </c>
      <c r="D46" s="45">
        <v>4200.3346143588005</v>
      </c>
      <c r="E46" s="45">
        <v>4852.6646143588005</v>
      </c>
      <c r="F46" s="46">
        <v>4846.1546143588002</v>
      </c>
      <c r="G46" s="39">
        <v>5091.5646143588001</v>
      </c>
      <c r="H46" s="40">
        <v>5014.0430675836005</v>
      </c>
      <c r="I46" s="74">
        <v>5246.0235913256165</v>
      </c>
      <c r="J46" s="45">
        <v>5875.6246143588005</v>
      </c>
      <c r="K46" s="46">
        <v>6489.3387265587999</v>
      </c>
      <c r="L46" s="39">
        <v>6603.2946143587997</v>
      </c>
    </row>
    <row r="47" spans="1:12" ht="14.25" customHeight="1" x14ac:dyDescent="0.25">
      <c r="A47" s="21" t="s">
        <v>28</v>
      </c>
      <c r="B47" s="22" t="s">
        <v>29</v>
      </c>
      <c r="C47" s="30" t="s">
        <v>30</v>
      </c>
      <c r="D47" s="28" t="s">
        <v>30</v>
      </c>
      <c r="E47" s="28" t="s">
        <v>30</v>
      </c>
      <c r="F47" s="29" t="s">
        <v>30</v>
      </c>
      <c r="G47" s="26" t="s">
        <v>30</v>
      </c>
      <c r="H47" s="27" t="s">
        <v>30</v>
      </c>
      <c r="I47" s="70" t="s">
        <v>30</v>
      </c>
      <c r="J47" s="28" t="s">
        <v>30</v>
      </c>
      <c r="K47" s="29" t="s">
        <v>30</v>
      </c>
      <c r="L47" s="26" t="s">
        <v>30</v>
      </c>
    </row>
    <row r="48" spans="1:12" ht="14.25" customHeight="1" x14ac:dyDescent="0.25">
      <c r="A48" s="21" t="s">
        <v>63</v>
      </c>
      <c r="B48" s="22" t="s">
        <v>64</v>
      </c>
      <c r="C48" s="30" t="s">
        <v>31</v>
      </c>
      <c r="D48" s="24" t="s">
        <v>31</v>
      </c>
      <c r="E48" s="24" t="s">
        <v>31</v>
      </c>
      <c r="F48" s="25" t="s">
        <v>31</v>
      </c>
      <c r="G48" s="33" t="s">
        <v>31</v>
      </c>
      <c r="H48" s="34" t="s">
        <v>31</v>
      </c>
      <c r="I48" s="72" t="s">
        <v>31</v>
      </c>
      <c r="J48" s="24" t="s">
        <v>31</v>
      </c>
      <c r="K48" s="25" t="s">
        <v>31</v>
      </c>
      <c r="L48" s="33" t="s">
        <v>31</v>
      </c>
    </row>
    <row r="49" spans="1:12" ht="14.25" customHeight="1" x14ac:dyDescent="0.25">
      <c r="A49" s="21" t="s">
        <v>32</v>
      </c>
      <c r="B49" s="22" t="s">
        <v>33</v>
      </c>
      <c r="C49" s="23">
        <v>1269.69</v>
      </c>
      <c r="D49" s="28">
        <v>1168.1099999999999</v>
      </c>
      <c r="E49" s="28" t="s">
        <v>34</v>
      </c>
      <c r="F49" s="29">
        <v>1776.95</v>
      </c>
      <c r="G49" s="26">
        <v>1634.79</v>
      </c>
      <c r="H49" s="27">
        <v>1269.69</v>
      </c>
      <c r="I49" s="70">
        <v>1168.1099999999999</v>
      </c>
      <c r="J49" s="28" t="s">
        <v>34</v>
      </c>
      <c r="K49" s="29">
        <v>1776.95</v>
      </c>
      <c r="L49" s="26">
        <v>1634.79</v>
      </c>
    </row>
    <row r="50" spans="1:12" ht="14.25" customHeight="1" x14ac:dyDescent="0.25">
      <c r="A50" s="36" t="s">
        <v>35</v>
      </c>
      <c r="B50" s="37" t="s">
        <v>36</v>
      </c>
      <c r="C50" s="45">
        <v>5147.1146143588003</v>
      </c>
      <c r="D50" s="45">
        <v>5368.4446143588002</v>
      </c>
      <c r="E50" s="45">
        <v>4852.6646143588005</v>
      </c>
      <c r="F50" s="46">
        <v>6623.1046143588001</v>
      </c>
      <c r="G50" s="39">
        <v>6726.3546143588001</v>
      </c>
      <c r="H50" s="40">
        <v>6283.7330675836001</v>
      </c>
      <c r="I50" s="74">
        <v>6414.1335913256162</v>
      </c>
      <c r="J50" s="45">
        <v>5875.6246143588005</v>
      </c>
      <c r="K50" s="46">
        <v>8266.2887265587997</v>
      </c>
      <c r="L50" s="39">
        <v>8238.0846143587987</v>
      </c>
    </row>
    <row r="51" spans="1:12" ht="14.25" customHeight="1" x14ac:dyDescent="0.25">
      <c r="A51" s="21" t="s">
        <v>37</v>
      </c>
      <c r="B51" s="22" t="s">
        <v>38</v>
      </c>
      <c r="C51" s="30" t="s">
        <v>30</v>
      </c>
      <c r="D51" s="28" t="s">
        <v>30</v>
      </c>
      <c r="E51" s="28" t="s">
        <v>30</v>
      </c>
      <c r="F51" s="29" t="s">
        <v>30</v>
      </c>
      <c r="G51" s="26" t="s">
        <v>30</v>
      </c>
      <c r="H51" s="27" t="s">
        <v>30</v>
      </c>
      <c r="I51" s="70" t="s">
        <v>30</v>
      </c>
      <c r="J51" s="28" t="s">
        <v>30</v>
      </c>
      <c r="K51" s="29" t="s">
        <v>30</v>
      </c>
      <c r="L51" s="26" t="s">
        <v>30</v>
      </c>
    </row>
    <row r="52" spans="1:12" ht="14.25" customHeight="1" x14ac:dyDescent="0.25">
      <c r="A52" s="21" t="s">
        <v>39</v>
      </c>
      <c r="B52" s="47" t="s">
        <v>40</v>
      </c>
      <c r="C52" s="27" t="s">
        <v>41</v>
      </c>
      <c r="D52" s="24" t="s">
        <v>41</v>
      </c>
      <c r="E52" s="24" t="s">
        <v>42</v>
      </c>
      <c r="F52" s="25" t="s">
        <v>41</v>
      </c>
      <c r="G52" s="26" t="s">
        <v>41</v>
      </c>
      <c r="H52" s="27" t="s">
        <v>41</v>
      </c>
      <c r="I52" s="72" t="s">
        <v>41</v>
      </c>
      <c r="J52" s="24" t="s">
        <v>42</v>
      </c>
      <c r="K52" s="25" t="s">
        <v>41</v>
      </c>
      <c r="L52" s="26" t="s">
        <v>41</v>
      </c>
    </row>
    <row r="53" spans="1:12" ht="14.25" customHeight="1" x14ac:dyDescent="0.25">
      <c r="A53" s="21" t="s">
        <v>43</v>
      </c>
      <c r="B53" s="22" t="s">
        <v>65</v>
      </c>
      <c r="C53" s="30" t="s">
        <v>45</v>
      </c>
      <c r="D53" s="24" t="s">
        <v>45</v>
      </c>
      <c r="E53" s="24" t="s">
        <v>45</v>
      </c>
      <c r="F53" s="25" t="s">
        <v>45</v>
      </c>
      <c r="G53" s="33" t="s">
        <v>45</v>
      </c>
      <c r="H53" s="34" t="s">
        <v>45</v>
      </c>
      <c r="I53" s="72" t="s">
        <v>45</v>
      </c>
      <c r="J53" s="24" t="s">
        <v>45</v>
      </c>
      <c r="K53" s="25" t="s">
        <v>45</v>
      </c>
      <c r="L53" s="33" t="s">
        <v>45</v>
      </c>
    </row>
    <row r="54" spans="1:12" ht="14.25" customHeight="1" thickBot="1" x14ac:dyDescent="0.3">
      <c r="A54" s="49" t="s">
        <v>46</v>
      </c>
      <c r="B54" s="50" t="s">
        <v>47</v>
      </c>
      <c r="C54" s="75"/>
      <c r="D54" s="52"/>
      <c r="E54" s="52"/>
      <c r="F54" s="53"/>
      <c r="G54" s="54"/>
      <c r="H54" s="55"/>
      <c r="I54" s="76"/>
      <c r="J54" s="52"/>
      <c r="K54" s="53"/>
      <c r="L54" s="54"/>
    </row>
    <row r="55" spans="1:12" s="59" customFormat="1" ht="13.5" thickTop="1" x14ac:dyDescent="0.25">
      <c r="A55" s="56"/>
      <c r="B55" s="57"/>
      <c r="C55" s="57"/>
      <c r="D55" s="58"/>
      <c r="E55" s="58"/>
      <c r="F55" s="58"/>
      <c r="G55" s="58"/>
      <c r="H55" s="58"/>
      <c r="I55" s="58"/>
      <c r="J55" s="58"/>
      <c r="K55" s="58"/>
      <c r="L55" s="58"/>
    </row>
    <row r="56" spans="1:12" s="59" customFormat="1" x14ac:dyDescent="0.25">
      <c r="A56" s="60" t="s">
        <v>62</v>
      </c>
      <c r="B56" s="77" t="s">
        <v>66</v>
      </c>
      <c r="C56" s="77"/>
      <c r="D56" s="78"/>
      <c r="E56" s="78"/>
      <c r="F56" s="78"/>
      <c r="G56" s="78"/>
      <c r="H56" s="78"/>
      <c r="I56" s="78"/>
      <c r="J56" s="58"/>
      <c r="K56" s="58"/>
      <c r="L56" s="58"/>
    </row>
    <row r="57" spans="1:12" s="79" customFormat="1" ht="15" x14ac:dyDescent="0.25">
      <c r="A57" s="66"/>
      <c r="B57" s="152" t="s">
        <v>67</v>
      </c>
      <c r="C57" s="152"/>
      <c r="D57" s="152"/>
      <c r="E57" s="152"/>
      <c r="F57" s="152"/>
      <c r="G57" s="152"/>
      <c r="H57" s="152"/>
      <c r="I57" s="152"/>
    </row>
    <row r="58" spans="1:12" s="82" customFormat="1" ht="15" x14ac:dyDescent="0.25">
      <c r="A58" s="63">
        <v>1</v>
      </c>
      <c r="B58" s="152" t="s">
        <v>68</v>
      </c>
      <c r="C58" s="152"/>
      <c r="D58" s="152"/>
      <c r="E58" s="152"/>
      <c r="F58" s="152"/>
      <c r="G58" s="152"/>
      <c r="H58" s="80"/>
      <c r="I58" s="80"/>
      <c r="J58" s="81"/>
      <c r="K58" s="81"/>
      <c r="L58" s="81"/>
    </row>
    <row r="59" spans="1:12" s="65" customFormat="1" ht="15" customHeight="1" x14ac:dyDescent="0.25">
      <c r="A59" s="66" t="s">
        <v>30</v>
      </c>
      <c r="B59" s="152" t="s">
        <v>69</v>
      </c>
      <c r="C59" s="152"/>
      <c r="D59" s="152"/>
      <c r="E59" s="152"/>
      <c r="F59" s="152"/>
      <c r="G59" s="152"/>
      <c r="H59" s="152"/>
      <c r="I59" s="152"/>
    </row>
    <row r="60" spans="1:12" s="83" customFormat="1" ht="15" x14ac:dyDescent="0.25">
      <c r="A60" s="66" t="s">
        <v>20</v>
      </c>
      <c r="B60" s="152" t="s">
        <v>53</v>
      </c>
      <c r="C60" s="152"/>
      <c r="D60" s="152"/>
      <c r="E60" s="152"/>
      <c r="F60" s="152"/>
      <c r="G60" s="152"/>
      <c r="H60" s="152"/>
      <c r="I60" s="152"/>
    </row>
    <row r="61" spans="1:12" s="79" customFormat="1" ht="15" x14ac:dyDescent="0.25">
      <c r="A61" s="66" t="s">
        <v>31</v>
      </c>
      <c r="B61" s="152" t="s">
        <v>70</v>
      </c>
      <c r="C61" s="152"/>
      <c r="D61" s="152"/>
      <c r="E61" s="152"/>
      <c r="F61" s="152"/>
      <c r="G61" s="152"/>
      <c r="H61" s="152"/>
      <c r="I61" s="152"/>
    </row>
    <row r="62" spans="1:12" s="83" customFormat="1" ht="15" x14ac:dyDescent="0.25">
      <c r="A62" s="66" t="s">
        <v>34</v>
      </c>
      <c r="B62" s="152" t="s">
        <v>54</v>
      </c>
      <c r="C62" s="152"/>
      <c r="D62" s="152"/>
      <c r="E62" s="152"/>
      <c r="F62" s="152"/>
      <c r="G62" s="152"/>
      <c r="H62" s="152"/>
      <c r="I62" s="152"/>
    </row>
    <row r="63" spans="1:12" s="83" customFormat="1" ht="24" customHeight="1" x14ac:dyDescent="0.25">
      <c r="A63" s="66" t="s">
        <v>41</v>
      </c>
      <c r="B63" s="152" t="s">
        <v>55</v>
      </c>
      <c r="C63" s="152"/>
      <c r="D63" s="152"/>
      <c r="E63" s="152"/>
      <c r="F63" s="152"/>
      <c r="G63" s="152"/>
      <c r="H63" s="152"/>
      <c r="I63" s="152"/>
    </row>
    <row r="64" spans="1:12" s="79" customFormat="1" ht="15" x14ac:dyDescent="0.25">
      <c r="A64" s="66" t="s">
        <v>45</v>
      </c>
      <c r="B64" s="152" t="s">
        <v>71</v>
      </c>
      <c r="C64" s="152"/>
      <c r="D64" s="152"/>
      <c r="E64" s="152"/>
      <c r="F64" s="152"/>
      <c r="G64" s="152"/>
      <c r="H64" s="152"/>
      <c r="I64" s="152"/>
    </row>
    <row r="65" spans="1:12" x14ac:dyDescent="0.25">
      <c r="B65" s="84" t="s">
        <v>48</v>
      </c>
      <c r="C65" s="84"/>
    </row>
    <row r="66" spans="1:12" x14ac:dyDescent="0.25">
      <c r="B66" s="68" t="s">
        <v>57</v>
      </c>
    </row>
    <row r="67" spans="1:12" x14ac:dyDescent="0.25">
      <c r="B67" s="68"/>
    </row>
    <row r="68" spans="1:12" s="88" customFormat="1" ht="15.75" customHeight="1" x14ac:dyDescent="0.25">
      <c r="A68" s="85"/>
      <c r="B68" s="164" t="s">
        <v>72</v>
      </c>
      <c r="C68" s="164"/>
      <c r="D68" s="164"/>
      <c r="E68" s="164"/>
      <c r="F68" s="86"/>
      <c r="G68" s="87"/>
      <c r="H68" s="87"/>
      <c r="I68" s="87"/>
      <c r="J68" s="85"/>
      <c r="K68" s="85"/>
      <c r="L68" s="85"/>
    </row>
    <row r="69" spans="1:12" s="88" customFormat="1" ht="15.75" customHeight="1" x14ac:dyDescent="0.25">
      <c r="A69" s="85"/>
      <c r="B69" s="86"/>
      <c r="C69" s="86"/>
      <c r="D69" s="86"/>
      <c r="E69" s="86"/>
      <c r="F69" s="86"/>
      <c r="G69" s="87"/>
      <c r="H69" s="87"/>
      <c r="I69" s="87"/>
      <c r="J69" s="85"/>
      <c r="K69" s="85"/>
      <c r="L69" s="85"/>
    </row>
    <row r="70" spans="1:12" s="88" customFormat="1" ht="15.75" x14ac:dyDescent="0.25">
      <c r="A70" s="85"/>
      <c r="B70" s="89" t="s">
        <v>106</v>
      </c>
      <c r="C70" s="89"/>
      <c r="D70" s="85"/>
      <c r="E70" s="85"/>
      <c r="F70" s="85"/>
      <c r="G70" s="87"/>
      <c r="H70" s="87"/>
      <c r="I70" s="87"/>
      <c r="J70" s="85"/>
      <c r="K70" s="85"/>
      <c r="L70" s="85"/>
    </row>
    <row r="71" spans="1:12" s="88" customFormat="1" ht="13.5" thickBot="1" x14ac:dyDescent="0.3">
      <c r="A71" s="85"/>
      <c r="B71" s="90"/>
      <c r="C71" s="90"/>
      <c r="D71" s="85"/>
      <c r="E71" s="85"/>
      <c r="F71" s="85"/>
      <c r="G71" s="87"/>
      <c r="H71" s="87"/>
      <c r="I71" s="87"/>
      <c r="J71" s="85"/>
      <c r="K71" s="85"/>
      <c r="L71" s="85"/>
    </row>
    <row r="72" spans="1:12" s="7" customFormat="1" ht="27.75" customHeight="1" thickTop="1" x14ac:dyDescent="0.25">
      <c r="A72" s="91"/>
      <c r="B72" s="9" t="s">
        <v>73</v>
      </c>
      <c r="C72" s="165" t="s">
        <v>59</v>
      </c>
      <c r="D72" s="166"/>
      <c r="E72" s="165" t="s">
        <v>74</v>
      </c>
      <c r="F72" s="166"/>
      <c r="G72" s="79"/>
      <c r="H72" s="79"/>
      <c r="I72" s="79"/>
      <c r="J72" s="92"/>
    </row>
    <row r="73" spans="1:12" s="7" customFormat="1" ht="27.75" customHeight="1" x14ac:dyDescent="0.25">
      <c r="A73" s="10"/>
      <c r="B73" s="11"/>
      <c r="C73" s="167"/>
      <c r="D73" s="168"/>
      <c r="E73" s="167"/>
      <c r="F73" s="168"/>
      <c r="G73" s="79"/>
      <c r="H73" s="79"/>
      <c r="I73" s="79"/>
      <c r="J73" s="92"/>
    </row>
    <row r="74" spans="1:12" s="16" customFormat="1" ht="27.75" customHeight="1" x14ac:dyDescent="0.25">
      <c r="A74" s="159" t="s">
        <v>7</v>
      </c>
      <c r="B74" s="161" t="s">
        <v>8</v>
      </c>
      <c r="C74" s="12" t="s">
        <v>75</v>
      </c>
      <c r="D74" s="14" t="s">
        <v>76</v>
      </c>
      <c r="E74" s="15" t="s">
        <v>75</v>
      </c>
      <c r="F74" s="14" t="s">
        <v>76</v>
      </c>
      <c r="G74" s="93"/>
      <c r="H74" s="93"/>
      <c r="I74" s="94"/>
    </row>
    <row r="75" spans="1:12" s="16" customFormat="1" ht="15" x14ac:dyDescent="0.25">
      <c r="A75" s="160"/>
      <c r="B75" s="162"/>
      <c r="C75" s="12" t="s">
        <v>12</v>
      </c>
      <c r="D75" s="14" t="s">
        <v>12</v>
      </c>
      <c r="E75" s="20" t="s">
        <v>12</v>
      </c>
      <c r="F75" s="14" t="s">
        <v>12</v>
      </c>
      <c r="G75" s="93"/>
      <c r="H75" s="93"/>
      <c r="I75" s="94"/>
    </row>
    <row r="76" spans="1:12" ht="15.75" customHeight="1" x14ac:dyDescent="0.25">
      <c r="A76" s="21" t="s">
        <v>13</v>
      </c>
      <c r="B76" s="22" t="s">
        <v>14</v>
      </c>
      <c r="C76" s="95">
        <v>3105.3112684500002</v>
      </c>
      <c r="D76" s="33">
        <v>3140.2113110176001</v>
      </c>
      <c r="E76" s="95">
        <v>3781.27</v>
      </c>
      <c r="F76" s="26">
        <v>4170</v>
      </c>
      <c r="G76" s="79"/>
      <c r="H76" s="79"/>
      <c r="I76" s="92"/>
      <c r="J76" s="1"/>
      <c r="K76" s="1"/>
      <c r="L76" s="1"/>
    </row>
    <row r="77" spans="1:12" ht="15.75" customHeight="1" x14ac:dyDescent="0.25">
      <c r="A77" s="21" t="s">
        <v>15</v>
      </c>
      <c r="B77" s="22" t="s">
        <v>16</v>
      </c>
      <c r="C77" s="95" t="s">
        <v>17</v>
      </c>
      <c r="D77" s="26" t="s">
        <v>17</v>
      </c>
      <c r="E77" s="95">
        <v>1136.6184532248001</v>
      </c>
      <c r="F77" s="26">
        <v>1113.8900000000001</v>
      </c>
      <c r="G77" s="79"/>
      <c r="H77" s="79"/>
      <c r="I77" s="92"/>
      <c r="J77" s="1"/>
      <c r="K77" s="1"/>
      <c r="L77" s="1"/>
    </row>
    <row r="78" spans="1:12" ht="15.75" customHeight="1" x14ac:dyDescent="0.25">
      <c r="A78" s="21" t="s">
        <v>18</v>
      </c>
      <c r="B78" s="22" t="s">
        <v>77</v>
      </c>
      <c r="C78" s="96" t="s">
        <v>78</v>
      </c>
      <c r="D78" s="97" t="s">
        <v>78</v>
      </c>
      <c r="E78" s="96" t="s">
        <v>78</v>
      </c>
      <c r="F78" s="97" t="s">
        <v>78</v>
      </c>
      <c r="G78" s="79"/>
      <c r="H78" s="79"/>
      <c r="I78" s="92"/>
      <c r="J78" s="1"/>
      <c r="K78" s="1"/>
      <c r="L78" s="1"/>
    </row>
    <row r="79" spans="1:12" ht="15.75" customHeight="1" x14ac:dyDescent="0.25">
      <c r="A79" s="21" t="s">
        <v>21</v>
      </c>
      <c r="B79" s="22" t="s">
        <v>22</v>
      </c>
      <c r="C79" s="95">
        <v>17.399999999999999</v>
      </c>
      <c r="D79" s="26">
        <v>17.399999999999999</v>
      </c>
      <c r="E79" s="95">
        <v>17.399999999999999</v>
      </c>
      <c r="F79" s="26">
        <v>17.399999999999999</v>
      </c>
      <c r="G79" s="79"/>
      <c r="H79" s="79"/>
      <c r="I79" s="92"/>
      <c r="J79" s="1"/>
      <c r="K79" s="1"/>
      <c r="L79" s="1"/>
    </row>
    <row r="80" spans="1:12" ht="15.75" customHeight="1" x14ac:dyDescent="0.25">
      <c r="A80" s="21" t="s">
        <v>79</v>
      </c>
      <c r="B80" s="22" t="s">
        <v>80</v>
      </c>
      <c r="C80" s="95">
        <v>83.34</v>
      </c>
      <c r="D80" s="26">
        <v>83.34</v>
      </c>
      <c r="E80" s="95">
        <v>83.34</v>
      </c>
      <c r="F80" s="26">
        <v>83.34</v>
      </c>
      <c r="G80" s="79"/>
      <c r="H80" s="79"/>
      <c r="I80" s="92"/>
      <c r="J80" s="1"/>
      <c r="K80" s="1"/>
      <c r="L80" s="1"/>
    </row>
    <row r="81" spans="1:14" ht="15.75" customHeight="1" x14ac:dyDescent="0.25">
      <c r="A81" s="21" t="s">
        <v>23</v>
      </c>
      <c r="B81" s="22" t="s">
        <v>81</v>
      </c>
      <c r="C81" s="95">
        <v>11.16</v>
      </c>
      <c r="D81" s="26">
        <v>11.16</v>
      </c>
      <c r="E81" s="95">
        <v>11.16</v>
      </c>
      <c r="F81" s="26">
        <v>11.16</v>
      </c>
      <c r="G81" s="79"/>
      <c r="H81" s="79"/>
      <c r="I81" s="92"/>
      <c r="J81" s="1"/>
      <c r="K81" s="1"/>
      <c r="L81" s="1"/>
    </row>
    <row r="82" spans="1:14" ht="15.75" customHeight="1" x14ac:dyDescent="0.25">
      <c r="A82" s="21"/>
      <c r="B82" s="22" t="s">
        <v>25</v>
      </c>
      <c r="C82" s="95">
        <v>71.510000000000005</v>
      </c>
      <c r="D82" s="26">
        <v>71.510000000000005</v>
      </c>
      <c r="E82" s="95">
        <v>71.510000000000005</v>
      </c>
      <c r="F82" s="26">
        <v>71.510000000000005</v>
      </c>
      <c r="G82" s="79"/>
      <c r="H82" s="79"/>
      <c r="I82" s="92"/>
      <c r="J82" s="1"/>
      <c r="K82" s="1"/>
      <c r="L82" s="1"/>
    </row>
    <row r="83" spans="1:14" ht="15.75" customHeight="1" x14ac:dyDescent="0.25">
      <c r="A83" s="36" t="s">
        <v>26</v>
      </c>
      <c r="B83" s="37" t="s">
        <v>27</v>
      </c>
      <c r="C83" s="98">
        <v>3802.9455896583904</v>
      </c>
      <c r="D83" s="39">
        <v>3675.3085896583902</v>
      </c>
      <c r="E83" s="98">
        <v>5101.2984532248001</v>
      </c>
      <c r="F83" s="39">
        <v>5467.3</v>
      </c>
      <c r="G83" s="79"/>
      <c r="H83" s="79"/>
      <c r="I83" s="92"/>
      <c r="J83" s="1"/>
      <c r="K83" s="1"/>
      <c r="L83" s="1"/>
    </row>
    <row r="84" spans="1:14" ht="15.75" customHeight="1" x14ac:dyDescent="0.25">
      <c r="A84" s="21" t="s">
        <v>28</v>
      </c>
      <c r="B84" s="22" t="s">
        <v>29</v>
      </c>
      <c r="C84" s="95">
        <v>285</v>
      </c>
      <c r="D84" s="26">
        <v>285</v>
      </c>
      <c r="E84" s="95" t="s">
        <v>30</v>
      </c>
      <c r="F84" s="26" t="s">
        <v>30</v>
      </c>
      <c r="G84" s="79"/>
      <c r="H84" s="79"/>
      <c r="I84" s="92"/>
      <c r="J84" s="1"/>
      <c r="K84" s="1"/>
      <c r="L84" s="1"/>
    </row>
    <row r="85" spans="1:14" ht="15.75" customHeight="1" x14ac:dyDescent="0.25">
      <c r="A85" s="21" t="s">
        <v>63</v>
      </c>
      <c r="B85" s="22" t="s">
        <v>82</v>
      </c>
      <c r="C85" s="99" t="s">
        <v>31</v>
      </c>
      <c r="D85" s="33" t="s">
        <v>31</v>
      </c>
      <c r="E85" s="99" t="s">
        <v>31</v>
      </c>
      <c r="F85" s="26" t="s">
        <v>31</v>
      </c>
      <c r="G85" s="79"/>
      <c r="H85" s="79"/>
      <c r="I85" s="92"/>
      <c r="J85" s="1"/>
      <c r="K85" s="1"/>
      <c r="L85" s="1"/>
    </row>
    <row r="86" spans="1:14" ht="15.75" customHeight="1" x14ac:dyDescent="0.25">
      <c r="A86" s="21" t="s">
        <v>32</v>
      </c>
      <c r="B86" s="22" t="s">
        <v>83</v>
      </c>
      <c r="C86" s="95" t="s">
        <v>20</v>
      </c>
      <c r="D86" s="26" t="s">
        <v>20</v>
      </c>
      <c r="E86" s="95" t="s">
        <v>20</v>
      </c>
      <c r="F86" s="26" t="s">
        <v>20</v>
      </c>
      <c r="G86" s="79"/>
      <c r="H86" s="79"/>
      <c r="I86" s="92"/>
      <c r="J86" s="1"/>
      <c r="K86" s="1"/>
      <c r="L86" s="1"/>
    </row>
    <row r="87" spans="1:14" ht="15.75" customHeight="1" x14ac:dyDescent="0.25">
      <c r="A87" s="36" t="s">
        <v>35</v>
      </c>
      <c r="B87" s="37" t="s">
        <v>36</v>
      </c>
      <c r="C87" s="98">
        <v>4796.7155896583909</v>
      </c>
      <c r="D87" s="39">
        <v>4398.0785896583902</v>
      </c>
      <c r="E87" s="98">
        <v>5101.2984532248001</v>
      </c>
      <c r="F87" s="39">
        <v>5467.3</v>
      </c>
      <c r="G87" s="79"/>
      <c r="H87" s="79"/>
      <c r="I87" s="92"/>
      <c r="J87" s="1"/>
      <c r="K87" s="1"/>
      <c r="L87" s="1"/>
    </row>
    <row r="88" spans="1:14" ht="15.75" customHeight="1" x14ac:dyDescent="0.25">
      <c r="A88" s="21" t="s">
        <v>37</v>
      </c>
      <c r="B88" s="22" t="s">
        <v>38</v>
      </c>
      <c r="C88" s="95" t="s">
        <v>30</v>
      </c>
      <c r="D88" s="26" t="s">
        <v>30</v>
      </c>
      <c r="E88" s="70" t="s">
        <v>30</v>
      </c>
      <c r="F88" s="26" t="s">
        <v>30</v>
      </c>
      <c r="G88" s="79"/>
      <c r="H88" s="79"/>
      <c r="I88" s="92"/>
      <c r="J88" s="1"/>
      <c r="K88" s="1"/>
      <c r="L88" s="1"/>
    </row>
    <row r="89" spans="1:14" ht="15.75" customHeight="1" x14ac:dyDescent="0.25">
      <c r="A89" s="21" t="s">
        <v>39</v>
      </c>
      <c r="B89" s="47" t="s">
        <v>40</v>
      </c>
      <c r="C89" s="95" t="s">
        <v>34</v>
      </c>
      <c r="D89" s="26" t="s">
        <v>42</v>
      </c>
      <c r="E89" s="70" t="s">
        <v>20</v>
      </c>
      <c r="F89" s="26" t="s">
        <v>42</v>
      </c>
      <c r="G89" s="79"/>
      <c r="H89" s="79"/>
      <c r="I89" s="92"/>
      <c r="J89" s="1"/>
      <c r="K89" s="1"/>
      <c r="L89" s="1"/>
    </row>
    <row r="90" spans="1:14" ht="15.75" customHeight="1" x14ac:dyDescent="0.25">
      <c r="A90" s="21" t="s">
        <v>43</v>
      </c>
      <c r="B90" s="22" t="s">
        <v>65</v>
      </c>
      <c r="C90" s="99" t="s">
        <v>41</v>
      </c>
      <c r="D90" s="33" t="s">
        <v>41</v>
      </c>
      <c r="E90" s="72" t="s">
        <v>31</v>
      </c>
      <c r="F90" s="33" t="s">
        <v>31</v>
      </c>
      <c r="G90" s="79"/>
      <c r="H90" s="79"/>
      <c r="I90" s="92"/>
      <c r="J90" s="1"/>
      <c r="K90" s="1"/>
      <c r="L90" s="1"/>
    </row>
    <row r="91" spans="1:14" ht="27.75" customHeight="1" thickBot="1" x14ac:dyDescent="0.3">
      <c r="A91" s="49" t="s">
        <v>46</v>
      </c>
      <c r="B91" s="50" t="s">
        <v>47</v>
      </c>
      <c r="C91" s="100">
        <v>5375.2355896583904</v>
      </c>
      <c r="D91" s="54">
        <v>4957.4085896583902</v>
      </c>
      <c r="E91" s="100"/>
      <c r="F91" s="54"/>
      <c r="G91" s="79"/>
      <c r="H91" s="79"/>
      <c r="I91" s="92"/>
      <c r="J91" s="1"/>
      <c r="K91" s="1"/>
      <c r="L91" s="1"/>
    </row>
    <row r="92" spans="1:14" s="59" customFormat="1" ht="13.5" thickTop="1" x14ac:dyDescent="0.25">
      <c r="A92" s="56"/>
      <c r="B92" s="57"/>
      <c r="C92" s="57"/>
      <c r="D92" s="58"/>
      <c r="E92" s="58"/>
      <c r="F92" s="58"/>
      <c r="G92" s="58"/>
      <c r="H92" s="58"/>
      <c r="I92" s="58"/>
      <c r="J92" s="58"/>
      <c r="K92" s="58"/>
      <c r="L92" s="58"/>
    </row>
    <row r="93" spans="1:14" x14ac:dyDescent="0.25">
      <c r="A93" s="60"/>
      <c r="B93" s="84" t="s">
        <v>48</v>
      </c>
      <c r="C93" s="84"/>
      <c r="D93" s="62"/>
      <c r="E93" s="62"/>
      <c r="F93" s="62"/>
      <c r="G93" s="62"/>
      <c r="H93" s="62"/>
      <c r="I93" s="62"/>
      <c r="J93" s="62"/>
      <c r="K93" s="62"/>
      <c r="L93" s="62"/>
      <c r="M93" s="3"/>
      <c r="N93" s="3"/>
    </row>
    <row r="94" spans="1:14" ht="15" x14ac:dyDescent="0.25">
      <c r="A94" s="66" t="s">
        <v>30</v>
      </c>
      <c r="B94" s="152" t="s">
        <v>69</v>
      </c>
      <c r="C94" s="152"/>
      <c r="D94" s="152"/>
      <c r="E94" s="152"/>
      <c r="F94" s="152"/>
      <c r="G94" s="152"/>
      <c r="H94" s="152"/>
      <c r="I94" s="152"/>
      <c r="J94" s="79"/>
      <c r="K94" s="79"/>
      <c r="L94" s="79"/>
      <c r="M94" s="3"/>
      <c r="N94" s="3"/>
    </row>
    <row r="95" spans="1:14" s="83" customFormat="1" ht="15" x14ac:dyDescent="0.25">
      <c r="A95" s="66" t="s">
        <v>20</v>
      </c>
      <c r="B95" s="152" t="s">
        <v>54</v>
      </c>
      <c r="C95" s="152"/>
      <c r="D95" s="152"/>
      <c r="E95" s="152"/>
      <c r="F95" s="152"/>
      <c r="G95" s="152"/>
      <c r="H95" s="152"/>
      <c r="I95" s="152"/>
    </row>
    <row r="96" spans="1:14" s="83" customFormat="1" ht="15" x14ac:dyDescent="0.25">
      <c r="A96" s="66" t="s">
        <v>31</v>
      </c>
      <c r="B96" s="152" t="s">
        <v>84</v>
      </c>
      <c r="C96" s="152"/>
      <c r="D96" s="152"/>
      <c r="E96" s="152"/>
      <c r="F96" s="152"/>
      <c r="G96" s="152"/>
      <c r="H96" s="152"/>
      <c r="I96" s="152"/>
    </row>
    <row r="97" spans="1:14" s="83" customFormat="1" ht="15" x14ac:dyDescent="0.25">
      <c r="A97" s="66" t="s">
        <v>34</v>
      </c>
      <c r="B97" s="80" t="s">
        <v>85</v>
      </c>
      <c r="C97" s="80"/>
      <c r="D97" s="80"/>
      <c r="E97" s="80"/>
      <c r="F97" s="80"/>
      <c r="G97" s="80"/>
      <c r="H97" s="80"/>
      <c r="I97" s="80"/>
    </row>
    <row r="98" spans="1:14" s="83" customFormat="1" ht="15" x14ac:dyDescent="0.25">
      <c r="A98" s="66" t="s">
        <v>41</v>
      </c>
      <c r="B98" s="80" t="s">
        <v>85</v>
      </c>
      <c r="C98" s="80"/>
      <c r="D98" s="80"/>
      <c r="E98" s="80"/>
      <c r="F98" s="80"/>
      <c r="G98" s="80"/>
      <c r="H98" s="80"/>
      <c r="I98" s="80"/>
    </row>
    <row r="99" spans="1:14" ht="15" x14ac:dyDescent="0.25">
      <c r="A99" s="60" t="s">
        <v>78</v>
      </c>
      <c r="B99" s="80" t="s">
        <v>86</v>
      </c>
      <c r="C99" s="80"/>
      <c r="D99" s="58"/>
      <c r="E99" s="58"/>
      <c r="F99" s="58"/>
      <c r="G99" s="58"/>
      <c r="H99" s="58"/>
      <c r="I99" s="58"/>
      <c r="J99" s="79"/>
      <c r="K99" s="79"/>
      <c r="L99" s="79"/>
      <c r="M99" s="3"/>
      <c r="N99" s="3"/>
    </row>
    <row r="101" spans="1:14" ht="15.75" hidden="1" outlineLevel="1" x14ac:dyDescent="0.25">
      <c r="B101" s="89" t="s">
        <v>106</v>
      </c>
      <c r="C101" s="89"/>
    </row>
    <row r="102" spans="1:14" hidden="1" outlineLevel="1" x14ac:dyDescent="0.25">
      <c r="B102" s="90"/>
      <c r="C102" s="90"/>
    </row>
    <row r="103" spans="1:14" ht="25.5" hidden="1" customHeight="1" outlineLevel="1" x14ac:dyDescent="0.25">
      <c r="A103" s="169" t="s">
        <v>87</v>
      </c>
      <c r="B103" s="9" t="s">
        <v>73</v>
      </c>
      <c r="C103" s="101"/>
      <c r="D103" s="171" t="s">
        <v>88</v>
      </c>
      <c r="E103" s="173" t="s">
        <v>89</v>
      </c>
      <c r="F103" s="102"/>
    </row>
    <row r="104" spans="1:14" ht="25.5" hidden="1" customHeight="1" outlineLevel="1" x14ac:dyDescent="0.25">
      <c r="A104" s="170"/>
      <c r="B104" s="11" t="s">
        <v>90</v>
      </c>
      <c r="C104" s="103"/>
      <c r="D104" s="172"/>
      <c r="E104" s="174"/>
      <c r="F104" s="104"/>
    </row>
    <row r="105" spans="1:14" ht="16.5" hidden="1" customHeight="1" outlineLevel="1" x14ac:dyDescent="0.25">
      <c r="A105" s="105">
        <v>1</v>
      </c>
      <c r="B105" s="106" t="s">
        <v>91</v>
      </c>
      <c r="C105" s="107"/>
      <c r="D105" s="108">
        <v>3875.45</v>
      </c>
      <c r="E105" s="109">
        <v>3784.61</v>
      </c>
      <c r="F105" s="110"/>
    </row>
    <row r="106" spans="1:14" ht="16.5" hidden="1" customHeight="1" outlineLevel="1" x14ac:dyDescent="0.25">
      <c r="A106" s="105">
        <v>2</v>
      </c>
      <c r="B106" s="111" t="s">
        <v>92</v>
      </c>
      <c r="C106" s="112"/>
      <c r="D106" s="113">
        <v>83.34</v>
      </c>
      <c r="E106" s="114">
        <v>83.34</v>
      </c>
      <c r="F106" s="115"/>
    </row>
    <row r="107" spans="1:14" ht="16.5" hidden="1" customHeight="1" outlineLevel="1" x14ac:dyDescent="0.25">
      <c r="A107" s="105">
        <v>3</v>
      </c>
      <c r="B107" s="111" t="s">
        <v>93</v>
      </c>
      <c r="C107" s="112"/>
      <c r="D107" s="113">
        <v>17.399999999999999</v>
      </c>
      <c r="E107" s="114">
        <v>17.399999999999999</v>
      </c>
      <c r="F107" s="115"/>
    </row>
    <row r="108" spans="1:14" ht="16.5" hidden="1" customHeight="1" outlineLevel="1" x14ac:dyDescent="0.25">
      <c r="A108" s="105">
        <v>5</v>
      </c>
      <c r="B108" s="111" t="s">
        <v>94</v>
      </c>
      <c r="C108" s="112"/>
      <c r="D108" s="113">
        <v>3.5</v>
      </c>
      <c r="E108" s="114">
        <v>3.5</v>
      </c>
      <c r="F108" s="115"/>
    </row>
    <row r="109" spans="1:14" ht="16.5" hidden="1" customHeight="1" outlineLevel="1" x14ac:dyDescent="0.25">
      <c r="A109" s="105">
        <v>6</v>
      </c>
      <c r="B109" s="111" t="s">
        <v>25</v>
      </c>
      <c r="C109" s="112"/>
      <c r="D109" s="113">
        <v>71.510000000000005</v>
      </c>
      <c r="E109" s="114">
        <v>71.510000000000005</v>
      </c>
      <c r="F109" s="115"/>
    </row>
    <row r="110" spans="1:14" ht="16.5" hidden="1" customHeight="1" outlineLevel="1" x14ac:dyDescent="0.25">
      <c r="A110" s="116">
        <v>4</v>
      </c>
      <c r="B110" s="117" t="s">
        <v>95</v>
      </c>
      <c r="C110" s="118"/>
      <c r="D110" s="119">
        <v>4024.96</v>
      </c>
      <c r="E110" s="120">
        <v>3934.1200000000003</v>
      </c>
      <c r="F110" s="121"/>
    </row>
    <row r="111" spans="1:14" ht="16.5" hidden="1" customHeight="1" outlineLevel="1" x14ac:dyDescent="0.25">
      <c r="A111" s="105">
        <v>8</v>
      </c>
      <c r="B111" s="122" t="s">
        <v>96</v>
      </c>
      <c r="C111" s="123"/>
      <c r="D111" s="124">
        <v>240</v>
      </c>
      <c r="E111" s="125">
        <v>240</v>
      </c>
      <c r="F111" s="126"/>
    </row>
    <row r="112" spans="1:14" ht="16.5" hidden="1" customHeight="1" outlineLevel="1" x14ac:dyDescent="0.25">
      <c r="A112" s="105">
        <v>9</v>
      </c>
      <c r="B112" s="122" t="s">
        <v>97</v>
      </c>
      <c r="C112" s="123"/>
      <c r="D112" s="127">
        <v>475</v>
      </c>
      <c r="E112" s="128">
        <v>114</v>
      </c>
      <c r="F112" s="129"/>
    </row>
    <row r="113" spans="1:8" ht="16.5" hidden="1" customHeight="1" outlineLevel="1" x14ac:dyDescent="0.25">
      <c r="A113" s="116">
        <v>10</v>
      </c>
      <c r="B113" s="117" t="s">
        <v>98</v>
      </c>
      <c r="C113" s="118"/>
      <c r="D113" s="119">
        <v>4739.96</v>
      </c>
      <c r="E113" s="120">
        <v>4288.1200000000008</v>
      </c>
      <c r="F113" s="121"/>
    </row>
    <row r="114" spans="1:8" ht="16.5" hidden="1" customHeight="1" outlineLevel="1" x14ac:dyDescent="0.25">
      <c r="A114" s="105">
        <v>11</v>
      </c>
      <c r="B114" s="122" t="s">
        <v>99</v>
      </c>
      <c r="C114" s="123"/>
      <c r="D114" s="124">
        <v>400</v>
      </c>
      <c r="E114" s="125">
        <v>400</v>
      </c>
      <c r="F114" s="126"/>
    </row>
    <row r="115" spans="1:8" ht="16.5" hidden="1" customHeight="1" outlineLevel="1" x14ac:dyDescent="0.25">
      <c r="A115" s="105">
        <v>12</v>
      </c>
      <c r="B115" s="111" t="s">
        <v>100</v>
      </c>
      <c r="C115" s="112"/>
      <c r="D115" s="130">
        <v>19.02</v>
      </c>
      <c r="E115" s="131" t="s">
        <v>101</v>
      </c>
      <c r="F115" s="132"/>
    </row>
    <row r="116" spans="1:8" ht="16.5" hidden="1" customHeight="1" outlineLevel="1" x14ac:dyDescent="0.25">
      <c r="A116" s="105">
        <v>13</v>
      </c>
      <c r="B116" s="111" t="s">
        <v>102</v>
      </c>
      <c r="C116" s="112"/>
      <c r="D116" s="130">
        <v>47.82</v>
      </c>
      <c r="E116" s="131">
        <v>47.82</v>
      </c>
      <c r="F116" s="132"/>
    </row>
    <row r="117" spans="1:8" ht="16.5" hidden="1" customHeight="1" outlineLevel="1" x14ac:dyDescent="0.25">
      <c r="A117" s="49" t="s">
        <v>0</v>
      </c>
      <c r="B117" s="50" t="s">
        <v>47</v>
      </c>
      <c r="C117" s="75"/>
      <c r="D117" s="133">
        <v>5206.8</v>
      </c>
      <c r="E117" s="134">
        <v>4735.9400000000005</v>
      </c>
      <c r="F117" s="135"/>
    </row>
    <row r="118" spans="1:8" ht="25.5" hidden="1" customHeight="1" outlineLevel="1" x14ac:dyDescent="0.25">
      <c r="A118" s="136" t="s">
        <v>30</v>
      </c>
      <c r="B118" s="137" t="s">
        <v>103</v>
      </c>
      <c r="C118" s="137"/>
      <c r="D118" s="2"/>
      <c r="E118" s="2"/>
      <c r="F118" s="2"/>
    </row>
    <row r="119" spans="1:8" hidden="1" outlineLevel="1" collapsed="1" x14ac:dyDescent="0.25">
      <c r="B119" s="84" t="s">
        <v>48</v>
      </c>
      <c r="C119" s="84"/>
    </row>
    <row r="120" spans="1:8" collapsed="1" x14ac:dyDescent="0.25"/>
    <row r="122" spans="1:8" ht="90.75" customHeight="1" x14ac:dyDescent="0.25">
      <c r="A122" s="163" t="s">
        <v>104</v>
      </c>
      <c r="B122" s="163"/>
      <c r="C122" s="163"/>
      <c r="D122" s="163"/>
      <c r="E122" s="163"/>
      <c r="F122" s="163"/>
      <c r="G122" s="163"/>
      <c r="H122" s="138"/>
    </row>
  </sheetData>
  <sheetProtection algorithmName="SHA-512" hashValue="4hg7ckrd4jV39mr671EZAVBHF0kLHssQZX2PytuCsqdSZZAvvUnLG1ePXpR9TOBizlZndbKJjHb+RDkTgQRxPg==" saltValue="rfvHL18s4NiR9xIDPjlNDQ==" spinCount="100000" sheet="1" objects="1" scenarios="1"/>
  <mergeCells count="36">
    <mergeCell ref="A122:G122"/>
    <mergeCell ref="B68:E68"/>
    <mergeCell ref="C72:D73"/>
    <mergeCell ref="E72:F73"/>
    <mergeCell ref="A74:A75"/>
    <mergeCell ref="B74:B75"/>
    <mergeCell ref="B94:I94"/>
    <mergeCell ref="B95:I95"/>
    <mergeCell ref="B96:I96"/>
    <mergeCell ref="A103:A104"/>
    <mergeCell ref="D103:D104"/>
    <mergeCell ref="E103:E104"/>
    <mergeCell ref="B64:I64"/>
    <mergeCell ref="C35:G36"/>
    <mergeCell ref="H35:L36"/>
    <mergeCell ref="A37:A39"/>
    <mergeCell ref="B37:B39"/>
    <mergeCell ref="B57:I57"/>
    <mergeCell ref="B58:G58"/>
    <mergeCell ref="B59:I59"/>
    <mergeCell ref="B60:I60"/>
    <mergeCell ref="B61:I61"/>
    <mergeCell ref="B62:I62"/>
    <mergeCell ref="B63:I63"/>
    <mergeCell ref="B31:L31"/>
    <mergeCell ref="C3:G4"/>
    <mergeCell ref="H3:L4"/>
    <mergeCell ref="A5:A7"/>
    <mergeCell ref="B5:B7"/>
    <mergeCell ref="B24:I24"/>
    <mergeCell ref="B25:L25"/>
    <mergeCell ref="B26:I26"/>
    <mergeCell ref="B27:L27"/>
    <mergeCell ref="B28:L28"/>
    <mergeCell ref="B29:L29"/>
    <mergeCell ref="B30:I30"/>
  </mergeCells>
  <hyperlinks>
    <hyperlink ref="B23" location="Nota" display="Ver Nota Informativa"/>
    <hyperlink ref="B65" location="Nota" display="Ver Nota Informativa"/>
    <hyperlink ref="B93" location="Nota" display="Ver Nota Informativa"/>
    <hyperlink ref="B119" location="Nota" display="Ver Nota Informativ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2"/>
  <sheetViews>
    <sheetView showGridLines="0" workbookViewId="0">
      <selection sqref="A1:XFD1048576"/>
    </sheetView>
  </sheetViews>
  <sheetFormatPr baseColWidth="10" defaultRowHeight="12.75" outlineLevelRow="1" x14ac:dyDescent="0.25"/>
  <cols>
    <col min="1" max="1" width="8" style="1" customWidth="1"/>
    <col min="2" max="2" width="56.140625" style="3" customWidth="1"/>
    <col min="3" max="3" width="20" style="3" customWidth="1"/>
    <col min="4" max="4" width="20.140625" style="3" customWidth="1"/>
    <col min="5" max="8" width="17.7109375" style="3" customWidth="1"/>
    <col min="9" max="9" width="21.85546875" style="3" customWidth="1"/>
    <col min="10" max="11" width="17.7109375" style="3" customWidth="1"/>
    <col min="12" max="12" width="18.85546875" style="3" customWidth="1"/>
    <col min="13" max="16384" width="11.42578125" style="1"/>
  </cols>
  <sheetData>
    <row r="1" spans="1:12" x14ac:dyDescent="0.25">
      <c r="A1" s="1" t="s">
        <v>0</v>
      </c>
      <c r="B1" s="2" t="s">
        <v>107</v>
      </c>
      <c r="C1" s="2"/>
    </row>
    <row r="2" spans="1:12" s="7" customFormat="1" ht="13.5" thickBot="1" x14ac:dyDescent="0.3">
      <c r="A2" s="4" t="s">
        <v>2</v>
      </c>
      <c r="B2" s="5"/>
      <c r="C2" s="5"/>
      <c r="D2" s="5"/>
      <c r="E2" s="5"/>
      <c r="F2" s="5"/>
      <c r="G2" s="6"/>
      <c r="H2" s="6"/>
      <c r="I2" s="6"/>
      <c r="J2" s="5"/>
      <c r="K2" s="5"/>
      <c r="L2" s="5"/>
    </row>
    <row r="3" spans="1:12" s="7" customFormat="1" ht="15.75" customHeight="1" thickTop="1" x14ac:dyDescent="0.25">
      <c r="A3" s="8"/>
      <c r="B3" s="9" t="s">
        <v>3</v>
      </c>
      <c r="C3" s="153" t="s">
        <v>4</v>
      </c>
      <c r="D3" s="154"/>
      <c r="E3" s="154"/>
      <c r="F3" s="154"/>
      <c r="G3" s="155"/>
      <c r="H3" s="153" t="s">
        <v>5</v>
      </c>
      <c r="I3" s="154"/>
      <c r="J3" s="154"/>
      <c r="K3" s="154"/>
      <c r="L3" s="155"/>
    </row>
    <row r="4" spans="1:12" s="7" customFormat="1" ht="28.5" customHeight="1" x14ac:dyDescent="0.25">
      <c r="A4" s="10"/>
      <c r="B4" s="11" t="s">
        <v>6</v>
      </c>
      <c r="C4" s="156"/>
      <c r="D4" s="157"/>
      <c r="E4" s="157"/>
      <c r="F4" s="157"/>
      <c r="G4" s="158"/>
      <c r="H4" s="156"/>
      <c r="I4" s="157"/>
      <c r="J4" s="157"/>
      <c r="K4" s="157"/>
      <c r="L4" s="158"/>
    </row>
    <row r="5" spans="1:12" s="16" customFormat="1" ht="30" customHeight="1" x14ac:dyDescent="0.25">
      <c r="A5" s="159" t="s">
        <v>7</v>
      </c>
      <c r="B5" s="161" t="s">
        <v>8</v>
      </c>
      <c r="C5" s="12" t="s">
        <v>9</v>
      </c>
      <c r="D5" s="12" t="s">
        <v>9</v>
      </c>
      <c r="E5" s="13" t="s">
        <v>10</v>
      </c>
      <c r="F5" s="14" t="s">
        <v>11</v>
      </c>
      <c r="G5" s="14" t="s">
        <v>11</v>
      </c>
      <c r="H5" s="15" t="s">
        <v>9</v>
      </c>
      <c r="I5" s="15" t="s">
        <v>9</v>
      </c>
      <c r="J5" s="13" t="s">
        <v>10</v>
      </c>
      <c r="K5" s="14" t="s">
        <v>11</v>
      </c>
      <c r="L5" s="14" t="s">
        <v>11</v>
      </c>
    </row>
    <row r="6" spans="1:12" s="16" customFormat="1" x14ac:dyDescent="0.25">
      <c r="A6" s="159"/>
      <c r="B6" s="161"/>
      <c r="C6" s="14"/>
      <c r="D6" s="17">
        <v>0.08</v>
      </c>
      <c r="E6" s="18">
        <v>0.1</v>
      </c>
      <c r="F6" s="19"/>
      <c r="G6" s="17">
        <v>0.08</v>
      </c>
      <c r="H6" s="17"/>
      <c r="I6" s="17">
        <v>0.08</v>
      </c>
      <c r="J6" s="18">
        <v>0.1</v>
      </c>
      <c r="K6" s="19"/>
      <c r="L6" s="17">
        <v>0.08</v>
      </c>
    </row>
    <row r="7" spans="1:12" s="16" customFormat="1" x14ac:dyDescent="0.25">
      <c r="A7" s="160"/>
      <c r="B7" s="162"/>
      <c r="C7" s="12" t="s">
        <v>12</v>
      </c>
      <c r="D7" s="12" t="s">
        <v>12</v>
      </c>
      <c r="E7" s="13" t="s">
        <v>12</v>
      </c>
      <c r="F7" s="14" t="s">
        <v>12</v>
      </c>
      <c r="G7" s="14" t="s">
        <v>12</v>
      </c>
      <c r="H7" s="20" t="s">
        <v>12</v>
      </c>
      <c r="I7" s="20" t="s">
        <v>12</v>
      </c>
      <c r="J7" s="13" t="s">
        <v>12</v>
      </c>
      <c r="K7" s="14" t="s">
        <v>12</v>
      </c>
      <c r="L7" s="14" t="s">
        <v>12</v>
      </c>
    </row>
    <row r="8" spans="1:12" ht="15.75" customHeight="1" x14ac:dyDescent="0.25">
      <c r="A8" s="21" t="s">
        <v>13</v>
      </c>
      <c r="B8" s="22" t="s">
        <v>14</v>
      </c>
      <c r="C8" s="23">
        <v>3527.76</v>
      </c>
      <c r="D8" s="24">
        <v>3871.33</v>
      </c>
      <c r="E8" s="24">
        <v>4522.88</v>
      </c>
      <c r="F8" s="25">
        <v>4350</v>
      </c>
      <c r="G8" s="26">
        <v>4627.79</v>
      </c>
      <c r="H8" s="27">
        <v>3527.76</v>
      </c>
      <c r="I8" s="24">
        <v>3871.33</v>
      </c>
      <c r="J8" s="28">
        <v>4522.88</v>
      </c>
      <c r="K8" s="29">
        <v>4350</v>
      </c>
      <c r="L8" s="26">
        <v>4627.79</v>
      </c>
    </row>
    <row r="9" spans="1:12" ht="15.75" customHeight="1" x14ac:dyDescent="0.25">
      <c r="A9" s="21" t="s">
        <v>15</v>
      </c>
      <c r="B9" s="22" t="s">
        <v>16</v>
      </c>
      <c r="C9" s="30" t="s">
        <v>17</v>
      </c>
      <c r="D9" s="31" t="s">
        <v>17</v>
      </c>
      <c r="E9" s="31" t="s">
        <v>17</v>
      </c>
      <c r="F9" s="32" t="s">
        <v>17</v>
      </c>
      <c r="G9" s="33" t="s">
        <v>17</v>
      </c>
      <c r="H9" s="34">
        <v>1213.5675225081191</v>
      </c>
      <c r="I9" s="31">
        <v>1116.4821207074697</v>
      </c>
      <c r="J9" s="31">
        <v>1092.21</v>
      </c>
      <c r="K9" s="32">
        <v>1754.4276765959401</v>
      </c>
      <c r="L9" s="33">
        <v>1614.07</v>
      </c>
    </row>
    <row r="10" spans="1:12" ht="15.75" customHeight="1" x14ac:dyDescent="0.25">
      <c r="A10" s="21" t="s">
        <v>18</v>
      </c>
      <c r="B10" s="22" t="s">
        <v>19</v>
      </c>
      <c r="C10" s="30" t="s">
        <v>20</v>
      </c>
      <c r="D10" s="28" t="s">
        <v>20</v>
      </c>
      <c r="E10" s="28" t="s">
        <v>20</v>
      </c>
      <c r="F10" s="28" t="s">
        <v>20</v>
      </c>
      <c r="G10" s="33" t="s">
        <v>20</v>
      </c>
      <c r="H10" s="34" t="s">
        <v>20</v>
      </c>
      <c r="I10" s="28" t="s">
        <v>20</v>
      </c>
      <c r="J10" s="28" t="s">
        <v>20</v>
      </c>
      <c r="K10" s="29" t="s">
        <v>20</v>
      </c>
      <c r="L10" s="33" t="s">
        <v>20</v>
      </c>
    </row>
    <row r="11" spans="1:12" ht="15.75" customHeight="1" x14ac:dyDescent="0.25">
      <c r="A11" s="21" t="s">
        <v>21</v>
      </c>
      <c r="B11" s="22" t="s">
        <v>22</v>
      </c>
      <c r="C11" s="35">
        <v>18.582266130890762</v>
      </c>
      <c r="D11" s="28">
        <v>18.582266130890762</v>
      </c>
      <c r="E11" s="28">
        <v>18.582266130890762</v>
      </c>
      <c r="F11" s="29">
        <v>18.582266130890762</v>
      </c>
      <c r="G11" s="26">
        <v>18.582266130890762</v>
      </c>
      <c r="H11" s="27">
        <v>18.582266130890762</v>
      </c>
      <c r="I11" s="28">
        <v>18.582266130890762</v>
      </c>
      <c r="J11" s="28">
        <v>18.582266130890762</v>
      </c>
      <c r="K11" s="29">
        <v>18.582266130890762</v>
      </c>
      <c r="L11" s="26">
        <v>18.582266130890762</v>
      </c>
    </row>
    <row r="12" spans="1:12" ht="15.75" customHeight="1" x14ac:dyDescent="0.25">
      <c r="A12" s="21" t="s">
        <v>23</v>
      </c>
      <c r="B12" s="22" t="s">
        <v>24</v>
      </c>
      <c r="C12" s="35">
        <v>7.2405999999999997</v>
      </c>
      <c r="D12" s="28">
        <v>7.2405999999999997</v>
      </c>
      <c r="E12" s="28">
        <v>7.2405999999999997</v>
      </c>
      <c r="F12" s="29">
        <v>7.2405999999999997</v>
      </c>
      <c r="G12" s="26">
        <v>7.2405999999999997</v>
      </c>
      <c r="H12" s="27">
        <v>7.2405999999999997</v>
      </c>
      <c r="I12" s="28">
        <v>7.2405999999999997</v>
      </c>
      <c r="J12" s="28">
        <v>7.2405999999999997</v>
      </c>
      <c r="K12" s="29">
        <v>7.2405999999999997</v>
      </c>
      <c r="L12" s="26">
        <v>7.2405999999999997</v>
      </c>
    </row>
    <row r="13" spans="1:12" ht="15.75" customHeight="1" x14ac:dyDescent="0.25">
      <c r="A13" s="21"/>
      <c r="B13" s="22" t="s">
        <v>25</v>
      </c>
      <c r="C13" s="35">
        <v>71.510000000000005</v>
      </c>
      <c r="D13" s="28">
        <v>71.510000000000005</v>
      </c>
      <c r="E13" s="28">
        <v>71.510000000000005</v>
      </c>
      <c r="F13" s="29">
        <v>71.510000000000005</v>
      </c>
      <c r="G13" s="26">
        <v>71.510000000000005</v>
      </c>
      <c r="H13" s="27">
        <v>71.510000000000005</v>
      </c>
      <c r="I13" s="28">
        <v>71.510000000000005</v>
      </c>
      <c r="J13" s="28">
        <v>71.510000000000005</v>
      </c>
      <c r="K13" s="29">
        <v>71.510000000000005</v>
      </c>
      <c r="L13" s="26">
        <v>71.510000000000005</v>
      </c>
    </row>
    <row r="14" spans="1:12" ht="15.75" customHeight="1" x14ac:dyDescent="0.25">
      <c r="A14" s="36" t="s">
        <v>26</v>
      </c>
      <c r="B14" s="37" t="s">
        <v>27</v>
      </c>
      <c r="C14" s="38">
        <v>3625.0928661308913</v>
      </c>
      <c r="D14" s="38">
        <v>3968.662866130891</v>
      </c>
      <c r="E14" s="38">
        <v>4620.2128661308916</v>
      </c>
      <c r="F14" s="38">
        <v>4447.3328661308915</v>
      </c>
      <c r="G14" s="39">
        <v>4725.1228661308915</v>
      </c>
      <c r="H14" s="40">
        <v>4838.6603886390112</v>
      </c>
      <c r="I14" s="38">
        <v>5085.1449868383606</v>
      </c>
      <c r="J14" s="38">
        <v>5712.4228661308916</v>
      </c>
      <c r="K14" s="41">
        <v>6201.7605427268318</v>
      </c>
      <c r="L14" s="39">
        <v>6339.1928661308912</v>
      </c>
    </row>
    <row r="15" spans="1:12" ht="15.75" customHeight="1" x14ac:dyDescent="0.25">
      <c r="A15" s="21" t="s">
        <v>28</v>
      </c>
      <c r="B15" s="22" t="s">
        <v>29</v>
      </c>
      <c r="C15" s="35" t="s">
        <v>30</v>
      </c>
      <c r="D15" s="28" t="s">
        <v>30</v>
      </c>
      <c r="E15" s="28" t="s">
        <v>30</v>
      </c>
      <c r="F15" s="29" t="s">
        <v>30</v>
      </c>
      <c r="G15" s="26" t="s">
        <v>31</v>
      </c>
      <c r="H15" s="27" t="s">
        <v>30</v>
      </c>
      <c r="I15" s="28" t="s">
        <v>30</v>
      </c>
      <c r="J15" s="28" t="s">
        <v>30</v>
      </c>
      <c r="K15" s="29" t="s">
        <v>31</v>
      </c>
      <c r="L15" s="26" t="s">
        <v>31</v>
      </c>
    </row>
    <row r="16" spans="1:12" ht="15.75" customHeight="1" x14ac:dyDescent="0.25">
      <c r="A16" s="21" t="s">
        <v>32</v>
      </c>
      <c r="B16" s="42" t="s">
        <v>33</v>
      </c>
      <c r="C16" s="43" t="s">
        <v>34</v>
      </c>
      <c r="D16" s="24" t="s">
        <v>34</v>
      </c>
      <c r="E16" s="24" t="s">
        <v>34</v>
      </c>
      <c r="F16" s="25" t="s">
        <v>34</v>
      </c>
      <c r="G16" s="33" t="s">
        <v>34</v>
      </c>
      <c r="H16" s="34">
        <v>1269.69</v>
      </c>
      <c r="I16" s="24">
        <v>1168.1099999999999</v>
      </c>
      <c r="J16" s="24">
        <v>301.48</v>
      </c>
      <c r="K16" s="25">
        <v>1776.95</v>
      </c>
      <c r="L16" s="33">
        <v>1634.79</v>
      </c>
    </row>
    <row r="17" spans="1:14" ht="15.75" customHeight="1" x14ac:dyDescent="0.25">
      <c r="A17" s="36" t="s">
        <v>35</v>
      </c>
      <c r="B17" s="37" t="s">
        <v>36</v>
      </c>
      <c r="C17" s="44">
        <v>3625.0928661308913</v>
      </c>
      <c r="D17" s="45">
        <v>3968.662866130891</v>
      </c>
      <c r="E17" s="45">
        <v>4620.2128661308916</v>
      </c>
      <c r="F17" s="45">
        <v>4447.3328661308915</v>
      </c>
      <c r="G17" s="39">
        <v>4725.1228661308915</v>
      </c>
      <c r="H17" s="40">
        <v>6108.3503886390117</v>
      </c>
      <c r="I17" s="45">
        <v>6253.2549868383603</v>
      </c>
      <c r="J17" s="45">
        <v>6013.9028661308912</v>
      </c>
      <c r="K17" s="46">
        <v>7978.7105427268316</v>
      </c>
      <c r="L17" s="39">
        <v>7973.9828661308911</v>
      </c>
    </row>
    <row r="18" spans="1:14" ht="15.75" customHeight="1" x14ac:dyDescent="0.25">
      <c r="A18" s="21" t="s">
        <v>37</v>
      </c>
      <c r="B18" s="22" t="s">
        <v>38</v>
      </c>
      <c r="C18" s="35" t="s">
        <v>30</v>
      </c>
      <c r="D18" s="28" t="s">
        <v>30</v>
      </c>
      <c r="E18" s="28" t="s">
        <v>30</v>
      </c>
      <c r="F18" s="29" t="s">
        <v>30</v>
      </c>
      <c r="G18" s="26" t="s">
        <v>31</v>
      </c>
      <c r="H18" s="27" t="s">
        <v>30</v>
      </c>
      <c r="I18" s="28" t="s">
        <v>30</v>
      </c>
      <c r="J18" s="28" t="s">
        <v>30</v>
      </c>
      <c r="K18" s="29" t="s">
        <v>31</v>
      </c>
      <c r="L18" s="26" t="s">
        <v>31</v>
      </c>
    </row>
    <row r="19" spans="1:14" ht="15.75" customHeight="1" x14ac:dyDescent="0.25">
      <c r="A19" s="21" t="s">
        <v>39</v>
      </c>
      <c r="B19" s="47" t="s">
        <v>40</v>
      </c>
      <c r="C19" s="48" t="s">
        <v>41</v>
      </c>
      <c r="D19" s="28" t="s">
        <v>41</v>
      </c>
      <c r="E19" s="28" t="s">
        <v>42</v>
      </c>
      <c r="F19" s="29" t="s">
        <v>41</v>
      </c>
      <c r="G19" s="26" t="s">
        <v>41</v>
      </c>
      <c r="H19" s="27" t="s">
        <v>41</v>
      </c>
      <c r="I19" s="28" t="s">
        <v>41</v>
      </c>
      <c r="J19" s="28" t="s">
        <v>42</v>
      </c>
      <c r="K19" s="29" t="s">
        <v>41</v>
      </c>
      <c r="L19" s="26" t="s">
        <v>41</v>
      </c>
    </row>
    <row r="20" spans="1:14" ht="15.75" customHeight="1" x14ac:dyDescent="0.25">
      <c r="A20" s="21" t="s">
        <v>43</v>
      </c>
      <c r="B20" s="47" t="s">
        <v>44</v>
      </c>
      <c r="C20" s="48" t="s">
        <v>45</v>
      </c>
      <c r="D20" s="28" t="s">
        <v>45</v>
      </c>
      <c r="E20" s="28" t="s">
        <v>45</v>
      </c>
      <c r="F20" s="29" t="s">
        <v>45</v>
      </c>
      <c r="G20" s="26" t="s">
        <v>45</v>
      </c>
      <c r="H20" s="27" t="s">
        <v>45</v>
      </c>
      <c r="I20" s="28" t="s">
        <v>45</v>
      </c>
      <c r="J20" s="28" t="s">
        <v>45</v>
      </c>
      <c r="K20" s="29" t="s">
        <v>45</v>
      </c>
      <c r="L20" s="26" t="s">
        <v>45</v>
      </c>
    </row>
    <row r="21" spans="1:14" ht="27.75" customHeight="1" thickBot="1" x14ac:dyDescent="0.3">
      <c r="A21" s="49" t="s">
        <v>46</v>
      </c>
      <c r="B21" s="50" t="s">
        <v>47</v>
      </c>
      <c r="C21" s="51"/>
      <c r="D21" s="52"/>
      <c r="E21" s="52"/>
      <c r="F21" s="53"/>
      <c r="G21" s="54"/>
      <c r="H21" s="55"/>
      <c r="I21" s="52"/>
      <c r="J21" s="52"/>
      <c r="K21" s="53"/>
      <c r="L21" s="54"/>
    </row>
    <row r="22" spans="1:14" s="59" customFormat="1" ht="13.5" thickTop="1" x14ac:dyDescent="0.25">
      <c r="A22" s="56"/>
      <c r="B22" s="57"/>
      <c r="C22" s="57"/>
      <c r="D22" s="58"/>
      <c r="E22" s="58"/>
      <c r="F22" s="58"/>
      <c r="G22" s="58"/>
      <c r="H22" s="58"/>
      <c r="I22" s="58"/>
      <c r="J22" s="58"/>
      <c r="K22" s="58"/>
      <c r="L22" s="58"/>
    </row>
    <row r="23" spans="1:14" x14ac:dyDescent="0.25">
      <c r="A23" s="60"/>
      <c r="B23" s="61" t="s">
        <v>48</v>
      </c>
      <c r="C23" s="61"/>
      <c r="D23" s="62"/>
      <c r="E23" s="62"/>
      <c r="F23" s="62"/>
      <c r="G23" s="62"/>
      <c r="H23" s="62"/>
      <c r="I23" s="62"/>
      <c r="J23" s="62"/>
      <c r="K23" s="62"/>
      <c r="L23" s="62"/>
      <c r="M23" s="3"/>
      <c r="N23" s="3"/>
    </row>
    <row r="24" spans="1:14" s="65" customFormat="1" ht="15" customHeight="1" x14ac:dyDescent="0.25">
      <c r="A24" s="63">
        <v>1</v>
      </c>
      <c r="B24" s="152" t="s">
        <v>49</v>
      </c>
      <c r="C24" s="152"/>
      <c r="D24" s="152"/>
      <c r="E24" s="152"/>
      <c r="F24" s="152"/>
      <c r="G24" s="152"/>
      <c r="H24" s="152"/>
      <c r="I24" s="152"/>
      <c r="J24" s="64"/>
      <c r="K24" s="64"/>
      <c r="L24" s="64"/>
    </row>
    <row r="25" spans="1:14" s="65" customFormat="1" ht="33.75" customHeight="1" x14ac:dyDescent="0.25">
      <c r="A25" s="63">
        <v>2</v>
      </c>
      <c r="B25" s="152" t="s">
        <v>50</v>
      </c>
      <c r="C25" s="152"/>
      <c r="D25" s="152"/>
      <c r="E25" s="152"/>
      <c r="F25" s="152"/>
      <c r="G25" s="152"/>
      <c r="H25" s="152"/>
      <c r="I25" s="152"/>
      <c r="J25" s="152"/>
      <c r="K25" s="152"/>
      <c r="L25" s="152"/>
    </row>
    <row r="26" spans="1:14" s="65" customFormat="1" ht="15" customHeight="1" x14ac:dyDescent="0.25">
      <c r="A26" s="66" t="s">
        <v>30</v>
      </c>
      <c r="B26" s="152" t="s">
        <v>51</v>
      </c>
      <c r="C26" s="152"/>
      <c r="D26" s="152"/>
      <c r="E26" s="152"/>
      <c r="F26" s="152"/>
      <c r="G26" s="152"/>
      <c r="H26" s="152"/>
      <c r="I26" s="152"/>
      <c r="J26" s="64"/>
      <c r="K26" s="64"/>
      <c r="L26" s="64"/>
    </row>
    <row r="27" spans="1:14" x14ac:dyDescent="0.25">
      <c r="A27" s="66" t="s">
        <v>20</v>
      </c>
      <c r="B27" s="152" t="s">
        <v>52</v>
      </c>
      <c r="C27" s="152"/>
      <c r="D27" s="152"/>
      <c r="E27" s="152"/>
      <c r="F27" s="152"/>
      <c r="G27" s="152"/>
      <c r="H27" s="152"/>
      <c r="I27" s="152"/>
      <c r="J27" s="152"/>
      <c r="K27" s="152"/>
      <c r="L27" s="152"/>
      <c r="M27" s="3"/>
      <c r="N27" s="3"/>
    </row>
    <row r="28" spans="1:14" ht="12.75" customHeight="1" x14ac:dyDescent="0.25">
      <c r="A28" s="66" t="s">
        <v>31</v>
      </c>
      <c r="B28" s="152" t="s">
        <v>53</v>
      </c>
      <c r="C28" s="152"/>
      <c r="D28" s="152"/>
      <c r="E28" s="152"/>
      <c r="F28" s="152"/>
      <c r="G28" s="152"/>
      <c r="H28" s="152"/>
      <c r="I28" s="152"/>
      <c r="J28" s="152"/>
      <c r="K28" s="152"/>
      <c r="L28" s="152"/>
      <c r="M28" s="3"/>
      <c r="N28" s="3"/>
    </row>
    <row r="29" spans="1:14" ht="19.5" customHeight="1" x14ac:dyDescent="0.25">
      <c r="A29" s="66" t="s">
        <v>34</v>
      </c>
      <c r="B29" s="152" t="s">
        <v>54</v>
      </c>
      <c r="C29" s="152"/>
      <c r="D29" s="152"/>
      <c r="E29" s="152"/>
      <c r="F29" s="152"/>
      <c r="G29" s="152"/>
      <c r="H29" s="152"/>
      <c r="I29" s="152"/>
      <c r="J29" s="152"/>
      <c r="K29" s="152"/>
      <c r="L29" s="152"/>
      <c r="M29" s="3"/>
      <c r="N29" s="3"/>
    </row>
    <row r="30" spans="1:14" ht="12.75" customHeight="1" x14ac:dyDescent="0.25">
      <c r="A30" s="66" t="s">
        <v>41</v>
      </c>
      <c r="B30" s="152" t="s">
        <v>55</v>
      </c>
      <c r="C30" s="152"/>
      <c r="D30" s="152"/>
      <c r="E30" s="152"/>
      <c r="F30" s="152"/>
      <c r="G30" s="152"/>
      <c r="H30" s="152"/>
      <c r="I30" s="152"/>
      <c r="J30" s="67"/>
      <c r="K30" s="67"/>
      <c r="L30" s="67"/>
      <c r="M30" s="3"/>
      <c r="N30" s="3"/>
    </row>
    <row r="31" spans="1:14" x14ac:dyDescent="0.25">
      <c r="A31" s="66" t="s">
        <v>45</v>
      </c>
      <c r="B31" s="152" t="s">
        <v>56</v>
      </c>
      <c r="C31" s="152"/>
      <c r="D31" s="152"/>
      <c r="E31" s="152"/>
      <c r="F31" s="152"/>
      <c r="G31" s="152"/>
      <c r="H31" s="152"/>
      <c r="I31" s="152"/>
      <c r="J31" s="152"/>
      <c r="K31" s="152"/>
      <c r="L31" s="152"/>
      <c r="M31" s="3"/>
      <c r="N31" s="3"/>
    </row>
    <row r="32" spans="1:14" x14ac:dyDescent="0.25">
      <c r="B32" s="68" t="s">
        <v>57</v>
      </c>
    </row>
    <row r="34" spans="1:12" s="7" customFormat="1" ht="13.5" thickBot="1" x14ac:dyDescent="0.3">
      <c r="A34" s="5"/>
      <c r="B34" s="5"/>
      <c r="C34" s="5"/>
      <c r="D34" s="5"/>
      <c r="E34" s="5"/>
      <c r="F34" s="5"/>
      <c r="G34" s="6"/>
      <c r="H34" s="6"/>
      <c r="I34" s="6"/>
      <c r="J34" s="5"/>
      <c r="K34" s="5"/>
      <c r="L34" s="5"/>
    </row>
    <row r="35" spans="1:12" s="7" customFormat="1" ht="31.5" customHeight="1" thickTop="1" x14ac:dyDescent="0.25">
      <c r="A35" s="69"/>
      <c r="B35" s="9" t="s">
        <v>58</v>
      </c>
      <c r="C35" s="153" t="s">
        <v>59</v>
      </c>
      <c r="D35" s="154"/>
      <c r="E35" s="154"/>
      <c r="F35" s="154"/>
      <c r="G35" s="155"/>
      <c r="H35" s="153" t="s">
        <v>60</v>
      </c>
      <c r="I35" s="154"/>
      <c r="J35" s="154"/>
      <c r="K35" s="154"/>
      <c r="L35" s="155"/>
    </row>
    <row r="36" spans="1:12" s="7" customFormat="1" ht="30" customHeight="1" x14ac:dyDescent="0.25">
      <c r="A36" s="10"/>
      <c r="B36" s="11" t="s">
        <v>61</v>
      </c>
      <c r="C36" s="156"/>
      <c r="D36" s="157"/>
      <c r="E36" s="157"/>
      <c r="F36" s="157"/>
      <c r="G36" s="158"/>
      <c r="H36" s="156"/>
      <c r="I36" s="157"/>
      <c r="J36" s="157"/>
      <c r="K36" s="157"/>
      <c r="L36" s="158"/>
    </row>
    <row r="37" spans="1:12" s="16" customFormat="1" ht="31.5" customHeight="1" x14ac:dyDescent="0.25">
      <c r="A37" s="159" t="s">
        <v>7</v>
      </c>
      <c r="B37" s="161" t="s">
        <v>8</v>
      </c>
      <c r="C37" s="12" t="s">
        <v>9</v>
      </c>
      <c r="D37" s="12" t="s">
        <v>9</v>
      </c>
      <c r="E37" s="13" t="s">
        <v>10</v>
      </c>
      <c r="F37" s="14" t="s">
        <v>11</v>
      </c>
      <c r="G37" s="14" t="s">
        <v>11</v>
      </c>
      <c r="H37" s="15" t="s">
        <v>9</v>
      </c>
      <c r="I37" s="15" t="s">
        <v>9</v>
      </c>
      <c r="J37" s="13" t="s">
        <v>10</v>
      </c>
      <c r="K37" s="14" t="s">
        <v>11</v>
      </c>
      <c r="L37" s="14" t="s">
        <v>11</v>
      </c>
    </row>
    <row r="38" spans="1:12" s="16" customFormat="1" x14ac:dyDescent="0.25">
      <c r="A38" s="159"/>
      <c r="B38" s="161"/>
      <c r="C38" s="14"/>
      <c r="D38" s="17">
        <v>0.08</v>
      </c>
      <c r="E38" s="18">
        <v>0.1</v>
      </c>
      <c r="F38" s="19"/>
      <c r="G38" s="17">
        <v>0.08</v>
      </c>
      <c r="H38" s="17"/>
      <c r="I38" s="17">
        <v>0.08</v>
      </c>
      <c r="J38" s="18">
        <v>0.1</v>
      </c>
      <c r="K38" s="19"/>
      <c r="L38" s="17">
        <v>0.08</v>
      </c>
    </row>
    <row r="39" spans="1:12" s="16" customFormat="1" x14ac:dyDescent="0.25">
      <c r="A39" s="160"/>
      <c r="B39" s="162"/>
      <c r="C39" s="12" t="s">
        <v>12</v>
      </c>
      <c r="D39" s="12" t="s">
        <v>12</v>
      </c>
      <c r="E39" s="13" t="s">
        <v>12</v>
      </c>
      <c r="F39" s="14" t="s">
        <v>12</v>
      </c>
      <c r="G39" s="14" t="s">
        <v>12</v>
      </c>
      <c r="H39" s="20" t="s">
        <v>12</v>
      </c>
      <c r="I39" s="20" t="s">
        <v>12</v>
      </c>
      <c r="J39" s="13" t="s">
        <v>12</v>
      </c>
      <c r="K39" s="14" t="s">
        <v>12</v>
      </c>
      <c r="L39" s="14" t="s">
        <v>12</v>
      </c>
    </row>
    <row r="40" spans="1:12" ht="14.25" customHeight="1" x14ac:dyDescent="0.25">
      <c r="A40" s="21" t="s">
        <v>13</v>
      </c>
      <c r="B40" s="22" t="s">
        <v>14</v>
      </c>
      <c r="C40" s="23">
        <v>3527.76</v>
      </c>
      <c r="D40" s="28">
        <v>3871.33</v>
      </c>
      <c r="E40" s="28">
        <v>4522.88</v>
      </c>
      <c r="F40" s="29">
        <v>4350</v>
      </c>
      <c r="G40" s="26">
        <v>4627.79</v>
      </c>
      <c r="H40" s="27">
        <v>3527.76</v>
      </c>
      <c r="I40" s="70">
        <v>3871.33</v>
      </c>
      <c r="J40" s="28">
        <v>4522.88</v>
      </c>
      <c r="K40" s="29">
        <v>4350</v>
      </c>
      <c r="L40" s="26">
        <v>4627.79</v>
      </c>
    </row>
    <row r="41" spans="1:12" ht="14.25" customHeight="1" x14ac:dyDescent="0.25">
      <c r="A41" s="21" t="s">
        <v>15</v>
      </c>
      <c r="B41" s="22" t="s">
        <v>16</v>
      </c>
      <c r="C41" s="30" t="s">
        <v>17</v>
      </c>
      <c r="D41" s="31" t="s">
        <v>17</v>
      </c>
      <c r="E41" s="31" t="s">
        <v>17</v>
      </c>
      <c r="F41" s="32" t="s">
        <v>17</v>
      </c>
      <c r="G41" s="33" t="s">
        <v>17</v>
      </c>
      <c r="H41" s="27">
        <v>1213.5675225081191</v>
      </c>
      <c r="I41" s="71">
        <v>1116.4821207074697</v>
      </c>
      <c r="J41" s="31">
        <v>1092.21</v>
      </c>
      <c r="K41" s="32">
        <v>1754.4276765959401</v>
      </c>
      <c r="L41" s="26">
        <v>1614.07</v>
      </c>
    </row>
    <row r="42" spans="1:12" ht="14.25" customHeight="1" x14ac:dyDescent="0.25">
      <c r="A42" s="21" t="s">
        <v>18</v>
      </c>
      <c r="B42" s="22" t="s">
        <v>19</v>
      </c>
      <c r="C42" s="30" t="s">
        <v>62</v>
      </c>
      <c r="D42" s="24" t="s">
        <v>62</v>
      </c>
      <c r="E42" s="24" t="s">
        <v>62</v>
      </c>
      <c r="F42" s="25" t="s">
        <v>62</v>
      </c>
      <c r="G42" s="33" t="s">
        <v>62</v>
      </c>
      <c r="H42" s="34" t="s">
        <v>62</v>
      </c>
      <c r="I42" s="72" t="s">
        <v>62</v>
      </c>
      <c r="J42" s="24" t="s">
        <v>62</v>
      </c>
      <c r="K42" s="25" t="s">
        <v>62</v>
      </c>
      <c r="L42" s="33" t="s">
        <v>62</v>
      </c>
    </row>
    <row r="43" spans="1:12" ht="14.25" customHeight="1" x14ac:dyDescent="0.25">
      <c r="A43" s="21" t="s">
        <v>21</v>
      </c>
      <c r="B43" s="22" t="s">
        <v>22</v>
      </c>
      <c r="C43" s="35">
        <v>18.582266130890762</v>
      </c>
      <c r="D43" s="28">
        <v>18.582266130890762</v>
      </c>
      <c r="E43" s="28">
        <v>18.582266130890762</v>
      </c>
      <c r="F43" s="29">
        <v>18.582266130890762</v>
      </c>
      <c r="G43" s="26">
        <v>18.582266130890762</v>
      </c>
      <c r="H43" s="27">
        <v>18.582266130890762</v>
      </c>
      <c r="I43" s="70">
        <v>18.582266130890762</v>
      </c>
      <c r="J43" s="28">
        <v>18.582266130890762</v>
      </c>
      <c r="K43" s="29">
        <v>18.582266130890762</v>
      </c>
      <c r="L43" s="26">
        <v>18.582266130890762</v>
      </c>
    </row>
    <row r="44" spans="1:12" ht="14.25" customHeight="1" x14ac:dyDescent="0.25">
      <c r="A44" s="21" t="s">
        <v>23</v>
      </c>
      <c r="B44" s="22" t="s">
        <v>24</v>
      </c>
      <c r="C44" s="35">
        <v>7.2405999999999997</v>
      </c>
      <c r="D44" s="28">
        <v>7.2405999999999997</v>
      </c>
      <c r="E44" s="28">
        <v>7.2405999999999997</v>
      </c>
      <c r="F44" s="29">
        <v>7.2405999999999997</v>
      </c>
      <c r="G44" s="26">
        <v>7.2405999999999997</v>
      </c>
      <c r="H44" s="27">
        <v>7.2405999999999997</v>
      </c>
      <c r="I44" s="70">
        <v>7.2405999999999997</v>
      </c>
      <c r="J44" s="28">
        <v>7.2405999999999997</v>
      </c>
      <c r="K44" s="29">
        <v>7.2405999999999997</v>
      </c>
      <c r="L44" s="26">
        <v>7.2405999999999997</v>
      </c>
    </row>
    <row r="45" spans="1:12" ht="14.25" customHeight="1" x14ac:dyDescent="0.25">
      <c r="A45" s="21"/>
      <c r="B45" s="22" t="s">
        <v>25</v>
      </c>
      <c r="C45" s="35">
        <v>71.510000000000005</v>
      </c>
      <c r="D45" s="28">
        <v>71.510000000000005</v>
      </c>
      <c r="E45" s="28">
        <v>71.510000000000005</v>
      </c>
      <c r="F45" s="29">
        <v>71.510000000000005</v>
      </c>
      <c r="G45" s="26">
        <v>71.510000000000005</v>
      </c>
      <c r="H45" s="27">
        <v>71.510000000000005</v>
      </c>
      <c r="I45" s="70">
        <v>71.510000000000005</v>
      </c>
      <c r="J45" s="28">
        <v>71.510000000000005</v>
      </c>
      <c r="K45" s="29">
        <v>71.510000000000005</v>
      </c>
      <c r="L45" s="26">
        <v>71.510000000000005</v>
      </c>
    </row>
    <row r="46" spans="1:12" ht="14.25" customHeight="1" x14ac:dyDescent="0.25">
      <c r="A46" s="36" t="s">
        <v>26</v>
      </c>
      <c r="B46" s="37" t="s">
        <v>27</v>
      </c>
      <c r="C46" s="73">
        <v>3625.0928661308913</v>
      </c>
      <c r="D46" s="45">
        <v>3968.662866130891</v>
      </c>
      <c r="E46" s="45">
        <v>4620.2128661308916</v>
      </c>
      <c r="F46" s="46">
        <v>4447.3328661308915</v>
      </c>
      <c r="G46" s="39">
        <v>4725.1228661308915</v>
      </c>
      <c r="H46" s="40">
        <v>4838.6603886390112</v>
      </c>
      <c r="I46" s="74">
        <v>5085.1449868383606</v>
      </c>
      <c r="J46" s="45">
        <v>5712.4228661308916</v>
      </c>
      <c r="K46" s="46">
        <v>6201.7605427268318</v>
      </c>
      <c r="L46" s="39">
        <v>6339.1928661308912</v>
      </c>
    </row>
    <row r="47" spans="1:12" ht="14.25" customHeight="1" x14ac:dyDescent="0.25">
      <c r="A47" s="21" t="s">
        <v>28</v>
      </c>
      <c r="B47" s="22" t="s">
        <v>29</v>
      </c>
      <c r="C47" s="30" t="s">
        <v>30</v>
      </c>
      <c r="D47" s="28" t="s">
        <v>30</v>
      </c>
      <c r="E47" s="28" t="s">
        <v>30</v>
      </c>
      <c r="F47" s="29" t="s">
        <v>30</v>
      </c>
      <c r="G47" s="26" t="s">
        <v>30</v>
      </c>
      <c r="H47" s="27" t="s">
        <v>30</v>
      </c>
      <c r="I47" s="70" t="s">
        <v>30</v>
      </c>
      <c r="J47" s="28" t="s">
        <v>30</v>
      </c>
      <c r="K47" s="29" t="s">
        <v>30</v>
      </c>
      <c r="L47" s="26" t="s">
        <v>30</v>
      </c>
    </row>
    <row r="48" spans="1:12" ht="14.25" customHeight="1" x14ac:dyDescent="0.25">
      <c r="A48" s="21" t="s">
        <v>63</v>
      </c>
      <c r="B48" s="22" t="s">
        <v>64</v>
      </c>
      <c r="C48" s="30" t="s">
        <v>31</v>
      </c>
      <c r="D48" s="24" t="s">
        <v>31</v>
      </c>
      <c r="E48" s="24" t="s">
        <v>31</v>
      </c>
      <c r="F48" s="25" t="s">
        <v>31</v>
      </c>
      <c r="G48" s="33" t="s">
        <v>31</v>
      </c>
      <c r="H48" s="34" t="s">
        <v>31</v>
      </c>
      <c r="I48" s="72" t="s">
        <v>31</v>
      </c>
      <c r="J48" s="24" t="s">
        <v>31</v>
      </c>
      <c r="K48" s="25" t="s">
        <v>31</v>
      </c>
      <c r="L48" s="33" t="s">
        <v>31</v>
      </c>
    </row>
    <row r="49" spans="1:12" ht="14.25" customHeight="1" x14ac:dyDescent="0.25">
      <c r="A49" s="21" t="s">
        <v>32</v>
      </c>
      <c r="B49" s="22" t="s">
        <v>33</v>
      </c>
      <c r="C49" s="23">
        <v>1269.69</v>
      </c>
      <c r="D49" s="28">
        <v>1168.1099999999999</v>
      </c>
      <c r="E49" s="28" t="s">
        <v>34</v>
      </c>
      <c r="F49" s="29">
        <v>1776.95</v>
      </c>
      <c r="G49" s="26">
        <v>1634.79</v>
      </c>
      <c r="H49" s="27">
        <v>1269.69</v>
      </c>
      <c r="I49" s="70">
        <v>1168.1099999999999</v>
      </c>
      <c r="J49" s="28" t="s">
        <v>34</v>
      </c>
      <c r="K49" s="29">
        <v>1776.95</v>
      </c>
      <c r="L49" s="26">
        <v>1634.79</v>
      </c>
    </row>
    <row r="50" spans="1:12" ht="14.25" customHeight="1" x14ac:dyDescent="0.25">
      <c r="A50" s="36" t="s">
        <v>35</v>
      </c>
      <c r="B50" s="37" t="s">
        <v>36</v>
      </c>
      <c r="C50" s="45">
        <v>4894.7828661308913</v>
      </c>
      <c r="D50" s="45">
        <v>5136.7728661308911</v>
      </c>
      <c r="E50" s="45">
        <v>4620.2128661308916</v>
      </c>
      <c r="F50" s="46">
        <v>6224.2828661308913</v>
      </c>
      <c r="G50" s="39">
        <v>6359.9128661308914</v>
      </c>
      <c r="H50" s="40">
        <v>6108.3503886390117</v>
      </c>
      <c r="I50" s="74">
        <v>6253.2549868383603</v>
      </c>
      <c r="J50" s="45">
        <v>5712.4228661308916</v>
      </c>
      <c r="K50" s="46">
        <v>7978.7105427268316</v>
      </c>
      <c r="L50" s="39">
        <v>7973.9828661308911</v>
      </c>
    </row>
    <row r="51" spans="1:12" ht="14.25" customHeight="1" x14ac:dyDescent="0.25">
      <c r="A51" s="21" t="s">
        <v>37</v>
      </c>
      <c r="B51" s="22" t="s">
        <v>38</v>
      </c>
      <c r="C51" s="30" t="s">
        <v>30</v>
      </c>
      <c r="D51" s="28" t="s">
        <v>30</v>
      </c>
      <c r="E51" s="28" t="s">
        <v>30</v>
      </c>
      <c r="F51" s="29" t="s">
        <v>30</v>
      </c>
      <c r="G51" s="26" t="s">
        <v>30</v>
      </c>
      <c r="H51" s="27" t="s">
        <v>30</v>
      </c>
      <c r="I51" s="70" t="s">
        <v>30</v>
      </c>
      <c r="J51" s="28" t="s">
        <v>30</v>
      </c>
      <c r="K51" s="29" t="s">
        <v>30</v>
      </c>
      <c r="L51" s="26" t="s">
        <v>30</v>
      </c>
    </row>
    <row r="52" spans="1:12" ht="14.25" customHeight="1" x14ac:dyDescent="0.25">
      <c r="A52" s="21" t="s">
        <v>39</v>
      </c>
      <c r="B52" s="47" t="s">
        <v>40</v>
      </c>
      <c r="C52" s="27" t="s">
        <v>41</v>
      </c>
      <c r="D52" s="24" t="s">
        <v>41</v>
      </c>
      <c r="E52" s="24" t="s">
        <v>42</v>
      </c>
      <c r="F52" s="25" t="s">
        <v>41</v>
      </c>
      <c r="G52" s="26" t="s">
        <v>41</v>
      </c>
      <c r="H52" s="27" t="s">
        <v>41</v>
      </c>
      <c r="I52" s="72" t="s">
        <v>41</v>
      </c>
      <c r="J52" s="24" t="s">
        <v>42</v>
      </c>
      <c r="K52" s="25" t="s">
        <v>41</v>
      </c>
      <c r="L52" s="26" t="s">
        <v>41</v>
      </c>
    </row>
    <row r="53" spans="1:12" ht="14.25" customHeight="1" x14ac:dyDescent="0.25">
      <c r="A53" s="21" t="s">
        <v>43</v>
      </c>
      <c r="B53" s="22" t="s">
        <v>65</v>
      </c>
      <c r="C53" s="30" t="s">
        <v>45</v>
      </c>
      <c r="D53" s="24" t="s">
        <v>45</v>
      </c>
      <c r="E53" s="24" t="s">
        <v>45</v>
      </c>
      <c r="F53" s="25" t="s">
        <v>45</v>
      </c>
      <c r="G53" s="33" t="s">
        <v>45</v>
      </c>
      <c r="H53" s="34" t="s">
        <v>45</v>
      </c>
      <c r="I53" s="72" t="s">
        <v>45</v>
      </c>
      <c r="J53" s="24" t="s">
        <v>45</v>
      </c>
      <c r="K53" s="25" t="s">
        <v>45</v>
      </c>
      <c r="L53" s="33" t="s">
        <v>45</v>
      </c>
    </row>
    <row r="54" spans="1:12" ht="14.25" customHeight="1" thickBot="1" x14ac:dyDescent="0.3">
      <c r="A54" s="49" t="s">
        <v>46</v>
      </c>
      <c r="B54" s="50" t="s">
        <v>47</v>
      </c>
      <c r="C54" s="75"/>
      <c r="D54" s="52"/>
      <c r="E54" s="52"/>
      <c r="F54" s="53"/>
      <c r="G54" s="54"/>
      <c r="H54" s="55"/>
      <c r="I54" s="76"/>
      <c r="J54" s="52"/>
      <c r="K54" s="53"/>
      <c r="L54" s="54"/>
    </row>
    <row r="55" spans="1:12" s="59" customFormat="1" ht="13.5" thickTop="1" x14ac:dyDescent="0.25">
      <c r="A55" s="56"/>
      <c r="B55" s="57"/>
      <c r="C55" s="57"/>
      <c r="D55" s="58"/>
      <c r="E55" s="58"/>
      <c r="F55" s="58"/>
      <c r="G55" s="58"/>
      <c r="H55" s="58"/>
      <c r="I55" s="58"/>
      <c r="J55" s="58"/>
      <c r="K55" s="58"/>
      <c r="L55" s="58"/>
    </row>
    <row r="56" spans="1:12" s="59" customFormat="1" x14ac:dyDescent="0.25">
      <c r="A56" s="60" t="s">
        <v>62</v>
      </c>
      <c r="B56" s="77" t="s">
        <v>66</v>
      </c>
      <c r="C56" s="77"/>
      <c r="D56" s="78"/>
      <c r="E56" s="78"/>
      <c r="F56" s="78"/>
      <c r="G56" s="78"/>
      <c r="H56" s="78"/>
      <c r="I56" s="78"/>
      <c r="J56" s="58"/>
      <c r="K56" s="58"/>
      <c r="L56" s="58"/>
    </row>
    <row r="57" spans="1:12" s="79" customFormat="1" ht="15" x14ac:dyDescent="0.25">
      <c r="A57" s="66"/>
      <c r="B57" s="152" t="s">
        <v>67</v>
      </c>
      <c r="C57" s="152"/>
      <c r="D57" s="152"/>
      <c r="E57" s="152"/>
      <c r="F57" s="152"/>
      <c r="G57" s="152"/>
      <c r="H57" s="152"/>
      <c r="I57" s="152"/>
    </row>
    <row r="58" spans="1:12" s="82" customFormat="1" ht="15" x14ac:dyDescent="0.25">
      <c r="A58" s="63">
        <v>1</v>
      </c>
      <c r="B58" s="152" t="s">
        <v>68</v>
      </c>
      <c r="C58" s="152"/>
      <c r="D58" s="152"/>
      <c r="E58" s="152"/>
      <c r="F58" s="152"/>
      <c r="G58" s="152"/>
      <c r="H58" s="80"/>
      <c r="I58" s="80"/>
      <c r="J58" s="81"/>
      <c r="K58" s="81"/>
      <c r="L58" s="81"/>
    </row>
    <row r="59" spans="1:12" s="65" customFormat="1" ht="15" customHeight="1" x14ac:dyDescent="0.25">
      <c r="A59" s="66" t="s">
        <v>30</v>
      </c>
      <c r="B59" s="152" t="s">
        <v>69</v>
      </c>
      <c r="C59" s="152"/>
      <c r="D59" s="152"/>
      <c r="E59" s="152"/>
      <c r="F59" s="152"/>
      <c r="G59" s="152"/>
      <c r="H59" s="152"/>
      <c r="I59" s="152"/>
    </row>
    <row r="60" spans="1:12" s="83" customFormat="1" ht="15" x14ac:dyDescent="0.25">
      <c r="A60" s="66" t="s">
        <v>20</v>
      </c>
      <c r="B60" s="152" t="s">
        <v>53</v>
      </c>
      <c r="C60" s="152"/>
      <c r="D60" s="152"/>
      <c r="E60" s="152"/>
      <c r="F60" s="152"/>
      <c r="G60" s="152"/>
      <c r="H60" s="152"/>
      <c r="I60" s="152"/>
    </row>
    <row r="61" spans="1:12" s="79" customFormat="1" ht="15" x14ac:dyDescent="0.25">
      <c r="A61" s="66" t="s">
        <v>31</v>
      </c>
      <c r="B61" s="152" t="s">
        <v>70</v>
      </c>
      <c r="C61" s="152"/>
      <c r="D61" s="152"/>
      <c r="E61" s="152"/>
      <c r="F61" s="152"/>
      <c r="G61" s="152"/>
      <c r="H61" s="152"/>
      <c r="I61" s="152"/>
    </row>
    <row r="62" spans="1:12" s="83" customFormat="1" ht="15" x14ac:dyDescent="0.25">
      <c r="A62" s="66" t="s">
        <v>34</v>
      </c>
      <c r="B62" s="152" t="s">
        <v>54</v>
      </c>
      <c r="C62" s="152"/>
      <c r="D62" s="152"/>
      <c r="E62" s="152"/>
      <c r="F62" s="152"/>
      <c r="G62" s="152"/>
      <c r="H62" s="152"/>
      <c r="I62" s="152"/>
    </row>
    <row r="63" spans="1:12" s="83" customFormat="1" ht="24" customHeight="1" x14ac:dyDescent="0.25">
      <c r="A63" s="66" t="s">
        <v>41</v>
      </c>
      <c r="B63" s="152" t="s">
        <v>55</v>
      </c>
      <c r="C63" s="152"/>
      <c r="D63" s="152"/>
      <c r="E63" s="152"/>
      <c r="F63" s="152"/>
      <c r="G63" s="152"/>
      <c r="H63" s="152"/>
      <c r="I63" s="152"/>
    </row>
    <row r="64" spans="1:12" s="79" customFormat="1" ht="15" x14ac:dyDescent="0.25">
      <c r="A64" s="66" t="s">
        <v>45</v>
      </c>
      <c r="B64" s="152" t="s">
        <v>71</v>
      </c>
      <c r="C64" s="152"/>
      <c r="D64" s="152"/>
      <c r="E64" s="152"/>
      <c r="F64" s="152"/>
      <c r="G64" s="152"/>
      <c r="H64" s="152"/>
      <c r="I64" s="152"/>
    </row>
    <row r="65" spans="1:12" x14ac:dyDescent="0.25">
      <c r="B65" s="84" t="s">
        <v>48</v>
      </c>
      <c r="C65" s="84"/>
    </row>
    <row r="66" spans="1:12" x14ac:dyDescent="0.25">
      <c r="B66" s="68" t="s">
        <v>57</v>
      </c>
    </row>
    <row r="67" spans="1:12" x14ac:dyDescent="0.25">
      <c r="B67" s="68"/>
    </row>
    <row r="68" spans="1:12" s="88" customFormat="1" ht="15.75" customHeight="1" x14ac:dyDescent="0.25">
      <c r="A68" s="85"/>
      <c r="B68" s="164" t="s">
        <v>72</v>
      </c>
      <c r="C68" s="164"/>
      <c r="D68" s="164"/>
      <c r="E68" s="164"/>
      <c r="F68" s="86"/>
      <c r="G68" s="87"/>
      <c r="H68" s="87"/>
      <c r="I68" s="87"/>
      <c r="J68" s="85"/>
      <c r="K68" s="85"/>
      <c r="L68" s="85"/>
    </row>
    <row r="69" spans="1:12" s="88" customFormat="1" ht="15.75" customHeight="1" x14ac:dyDescent="0.25">
      <c r="A69" s="85"/>
      <c r="B69" s="86"/>
      <c r="C69" s="86"/>
      <c r="D69" s="86"/>
      <c r="E69" s="86"/>
      <c r="F69" s="86"/>
      <c r="G69" s="87"/>
      <c r="H69" s="87"/>
      <c r="I69" s="87"/>
      <c r="J69" s="85"/>
      <c r="K69" s="85"/>
      <c r="L69" s="85"/>
    </row>
    <row r="70" spans="1:12" s="88" customFormat="1" ht="15.75" x14ac:dyDescent="0.25">
      <c r="A70" s="85"/>
      <c r="B70" s="89" t="s">
        <v>107</v>
      </c>
      <c r="C70" s="89"/>
      <c r="D70" s="85"/>
      <c r="E70" s="85"/>
      <c r="F70" s="85"/>
      <c r="G70" s="87"/>
      <c r="H70" s="87"/>
      <c r="I70" s="87"/>
      <c r="J70" s="85"/>
      <c r="K70" s="85"/>
      <c r="L70" s="85"/>
    </row>
    <row r="71" spans="1:12" s="88" customFormat="1" ht="13.5" thickBot="1" x14ac:dyDescent="0.3">
      <c r="A71" s="85"/>
      <c r="B71" s="90"/>
      <c r="C71" s="90"/>
      <c r="D71" s="85"/>
      <c r="E71" s="85"/>
      <c r="F71" s="85"/>
      <c r="G71" s="87"/>
      <c r="H71" s="87"/>
      <c r="I71" s="87"/>
      <c r="J71" s="85"/>
      <c r="K71" s="85"/>
      <c r="L71" s="85"/>
    </row>
    <row r="72" spans="1:12" s="7" customFormat="1" ht="27.75" customHeight="1" thickTop="1" x14ac:dyDescent="0.25">
      <c r="A72" s="91"/>
      <c r="B72" s="9" t="s">
        <v>73</v>
      </c>
      <c r="C72" s="165" t="s">
        <v>59</v>
      </c>
      <c r="D72" s="166"/>
      <c r="E72" s="165" t="s">
        <v>74</v>
      </c>
      <c r="F72" s="166"/>
      <c r="G72" s="79"/>
      <c r="H72" s="79"/>
      <c r="I72" s="79"/>
      <c r="J72" s="92"/>
    </row>
    <row r="73" spans="1:12" s="7" customFormat="1" ht="27.75" customHeight="1" x14ac:dyDescent="0.25">
      <c r="A73" s="10"/>
      <c r="B73" s="11"/>
      <c r="C73" s="167"/>
      <c r="D73" s="168"/>
      <c r="E73" s="167"/>
      <c r="F73" s="168"/>
      <c r="G73" s="79"/>
      <c r="H73" s="79"/>
      <c r="I73" s="79"/>
      <c r="J73" s="92"/>
    </row>
    <row r="74" spans="1:12" s="16" customFormat="1" ht="27.75" customHeight="1" x14ac:dyDescent="0.25">
      <c r="A74" s="159" t="s">
        <v>7</v>
      </c>
      <c r="B74" s="161" t="s">
        <v>8</v>
      </c>
      <c r="C74" s="12" t="s">
        <v>75</v>
      </c>
      <c r="D74" s="14" t="s">
        <v>76</v>
      </c>
      <c r="E74" s="15" t="s">
        <v>75</v>
      </c>
      <c r="F74" s="14" t="s">
        <v>76</v>
      </c>
      <c r="G74" s="93"/>
      <c r="H74" s="93"/>
      <c r="I74" s="94"/>
    </row>
    <row r="75" spans="1:12" s="16" customFormat="1" ht="15" x14ac:dyDescent="0.25">
      <c r="A75" s="160"/>
      <c r="B75" s="162"/>
      <c r="C75" s="12" t="s">
        <v>12</v>
      </c>
      <c r="D75" s="14" t="s">
        <v>12</v>
      </c>
      <c r="E75" s="20" t="s">
        <v>12</v>
      </c>
      <c r="F75" s="14" t="s">
        <v>12</v>
      </c>
      <c r="G75" s="93"/>
      <c r="H75" s="93"/>
      <c r="I75" s="94"/>
    </row>
    <row r="76" spans="1:12" ht="15.75" customHeight="1" x14ac:dyDescent="0.25">
      <c r="A76" s="21" t="s">
        <v>13</v>
      </c>
      <c r="B76" s="22" t="s">
        <v>14</v>
      </c>
      <c r="C76" s="95">
        <v>3013.4125920000006</v>
      </c>
      <c r="D76" s="33">
        <v>3048.0073293200003</v>
      </c>
      <c r="E76" s="95">
        <v>3527.76</v>
      </c>
      <c r="F76" s="26">
        <v>3921.23</v>
      </c>
      <c r="G76" s="79"/>
      <c r="H76" s="79"/>
      <c r="I76" s="92"/>
      <c r="J76" s="1"/>
      <c r="K76" s="1"/>
      <c r="L76" s="1"/>
    </row>
    <row r="77" spans="1:12" ht="15.75" customHeight="1" x14ac:dyDescent="0.25">
      <c r="A77" s="21" t="s">
        <v>15</v>
      </c>
      <c r="B77" s="22" t="s">
        <v>16</v>
      </c>
      <c r="C77" s="95" t="s">
        <v>17</v>
      </c>
      <c r="D77" s="26" t="s">
        <v>17</v>
      </c>
      <c r="E77" s="95">
        <v>1213.5675225081191</v>
      </c>
      <c r="F77" s="26">
        <v>1189.3</v>
      </c>
      <c r="G77" s="79"/>
      <c r="H77" s="79"/>
      <c r="I77" s="92"/>
      <c r="J77" s="1"/>
      <c r="K77" s="1"/>
      <c r="L77" s="1"/>
    </row>
    <row r="78" spans="1:12" ht="15.75" customHeight="1" x14ac:dyDescent="0.25">
      <c r="A78" s="21" t="s">
        <v>18</v>
      </c>
      <c r="B78" s="22" t="s">
        <v>77</v>
      </c>
      <c r="C78" s="96" t="s">
        <v>78</v>
      </c>
      <c r="D78" s="97" t="s">
        <v>78</v>
      </c>
      <c r="E78" s="96" t="s">
        <v>78</v>
      </c>
      <c r="F78" s="97" t="s">
        <v>78</v>
      </c>
      <c r="G78" s="79"/>
      <c r="H78" s="79"/>
      <c r="I78" s="92"/>
      <c r="J78" s="1"/>
      <c r="K78" s="1"/>
      <c r="L78" s="1"/>
    </row>
    <row r="79" spans="1:12" ht="15.75" customHeight="1" x14ac:dyDescent="0.25">
      <c r="A79" s="21" t="s">
        <v>21</v>
      </c>
      <c r="B79" s="22" t="s">
        <v>22</v>
      </c>
      <c r="C79" s="95">
        <v>18.579999999999998</v>
      </c>
      <c r="D79" s="26">
        <v>18.579999999999998</v>
      </c>
      <c r="E79" s="95">
        <v>18.579999999999998</v>
      </c>
      <c r="F79" s="26">
        <v>18.579999999999998</v>
      </c>
      <c r="G79" s="79"/>
      <c r="H79" s="79"/>
      <c r="I79" s="92"/>
      <c r="J79" s="1"/>
      <c r="K79" s="1"/>
      <c r="L79" s="1"/>
    </row>
    <row r="80" spans="1:12" ht="15.75" customHeight="1" x14ac:dyDescent="0.25">
      <c r="A80" s="21" t="s">
        <v>79</v>
      </c>
      <c r="B80" s="22" t="s">
        <v>80</v>
      </c>
      <c r="C80" s="95">
        <v>88.98</v>
      </c>
      <c r="D80" s="26">
        <v>88.98</v>
      </c>
      <c r="E80" s="95">
        <v>88.98</v>
      </c>
      <c r="F80" s="26">
        <v>88.98</v>
      </c>
      <c r="G80" s="79"/>
      <c r="H80" s="79"/>
      <c r="I80" s="92"/>
      <c r="J80" s="1"/>
      <c r="K80" s="1"/>
      <c r="L80" s="1"/>
    </row>
    <row r="81" spans="1:14" ht="15.75" customHeight="1" x14ac:dyDescent="0.25">
      <c r="A81" s="21" t="s">
        <v>23</v>
      </c>
      <c r="B81" s="22" t="s">
        <v>81</v>
      </c>
      <c r="C81" s="95">
        <v>11.16</v>
      </c>
      <c r="D81" s="26">
        <v>11.16</v>
      </c>
      <c r="E81" s="95">
        <v>11.16</v>
      </c>
      <c r="F81" s="26">
        <v>11.16</v>
      </c>
      <c r="G81" s="79"/>
      <c r="H81" s="79"/>
      <c r="I81" s="92"/>
      <c r="J81" s="1"/>
      <c r="K81" s="1"/>
      <c r="L81" s="1"/>
    </row>
    <row r="82" spans="1:14" ht="15.75" customHeight="1" x14ac:dyDescent="0.25">
      <c r="A82" s="21"/>
      <c r="B82" s="22" t="s">
        <v>25</v>
      </c>
      <c r="C82" s="95">
        <v>71.510000000000005</v>
      </c>
      <c r="D82" s="26">
        <v>71.510000000000005</v>
      </c>
      <c r="E82" s="95">
        <v>71.510000000000005</v>
      </c>
      <c r="F82" s="26">
        <v>71.510000000000005</v>
      </c>
      <c r="G82" s="79"/>
      <c r="H82" s="79"/>
      <c r="I82" s="92"/>
      <c r="J82" s="1"/>
      <c r="K82" s="1"/>
      <c r="L82" s="1"/>
    </row>
    <row r="83" spans="1:14" ht="15.75" customHeight="1" x14ac:dyDescent="0.25">
      <c r="A83" s="36" t="s">
        <v>26</v>
      </c>
      <c r="B83" s="37" t="s">
        <v>27</v>
      </c>
      <c r="C83" s="98">
        <v>3765.2328573481418</v>
      </c>
      <c r="D83" s="39">
        <v>3637.4404573481415</v>
      </c>
      <c r="E83" s="98">
        <v>4931.5575225081193</v>
      </c>
      <c r="F83" s="39">
        <v>5300.7599999999993</v>
      </c>
      <c r="G83" s="79"/>
      <c r="H83" s="79"/>
      <c r="I83" s="92"/>
      <c r="J83" s="1"/>
      <c r="K83" s="1"/>
      <c r="L83" s="1"/>
    </row>
    <row r="84" spans="1:14" ht="15.75" customHeight="1" x14ac:dyDescent="0.25">
      <c r="A84" s="21" t="s">
        <v>28</v>
      </c>
      <c r="B84" s="22" t="s">
        <v>29</v>
      </c>
      <c r="C84" s="95">
        <v>285</v>
      </c>
      <c r="D84" s="26">
        <v>285</v>
      </c>
      <c r="E84" s="95" t="s">
        <v>30</v>
      </c>
      <c r="F84" s="26" t="s">
        <v>30</v>
      </c>
      <c r="G84" s="79"/>
      <c r="H84" s="79"/>
      <c r="I84" s="92"/>
      <c r="J84" s="1"/>
      <c r="K84" s="1"/>
      <c r="L84" s="1"/>
    </row>
    <row r="85" spans="1:14" ht="15.75" customHeight="1" x14ac:dyDescent="0.25">
      <c r="A85" s="21" t="s">
        <v>63</v>
      </c>
      <c r="B85" s="22" t="s">
        <v>82</v>
      </c>
      <c r="C85" s="99" t="s">
        <v>31</v>
      </c>
      <c r="D85" s="33" t="s">
        <v>31</v>
      </c>
      <c r="E85" s="99" t="s">
        <v>31</v>
      </c>
      <c r="F85" s="26" t="s">
        <v>31</v>
      </c>
      <c r="G85" s="79"/>
      <c r="H85" s="79"/>
      <c r="I85" s="92"/>
      <c r="J85" s="1"/>
      <c r="K85" s="1"/>
      <c r="L85" s="1"/>
    </row>
    <row r="86" spans="1:14" ht="15.75" customHeight="1" x14ac:dyDescent="0.25">
      <c r="A86" s="21" t="s">
        <v>32</v>
      </c>
      <c r="B86" s="22" t="s">
        <v>83</v>
      </c>
      <c r="C86" s="95" t="s">
        <v>20</v>
      </c>
      <c r="D86" s="26" t="s">
        <v>20</v>
      </c>
      <c r="E86" s="95" t="s">
        <v>20</v>
      </c>
      <c r="F86" s="26" t="s">
        <v>20</v>
      </c>
      <c r="G86" s="79"/>
      <c r="H86" s="79"/>
      <c r="I86" s="92"/>
      <c r="J86" s="1"/>
      <c r="K86" s="1"/>
      <c r="L86" s="1"/>
    </row>
    <row r="87" spans="1:14" ht="15.75" customHeight="1" x14ac:dyDescent="0.25">
      <c r="A87" s="36" t="s">
        <v>35</v>
      </c>
      <c r="B87" s="37" t="s">
        <v>36</v>
      </c>
      <c r="C87" s="98">
        <v>4759.0028573481422</v>
      </c>
      <c r="D87" s="39">
        <v>4360.210457348142</v>
      </c>
      <c r="E87" s="98">
        <v>4931.5575225081193</v>
      </c>
      <c r="F87" s="39">
        <v>5300.7599999999993</v>
      </c>
      <c r="G87" s="79"/>
      <c r="H87" s="79"/>
      <c r="I87" s="92"/>
      <c r="J87" s="1"/>
      <c r="K87" s="1"/>
      <c r="L87" s="1"/>
    </row>
    <row r="88" spans="1:14" ht="15.75" customHeight="1" x14ac:dyDescent="0.25">
      <c r="A88" s="21" t="s">
        <v>37</v>
      </c>
      <c r="B88" s="22" t="s">
        <v>38</v>
      </c>
      <c r="C88" s="95" t="s">
        <v>30</v>
      </c>
      <c r="D88" s="26" t="s">
        <v>30</v>
      </c>
      <c r="E88" s="70" t="s">
        <v>30</v>
      </c>
      <c r="F88" s="26" t="s">
        <v>30</v>
      </c>
      <c r="G88" s="79"/>
      <c r="H88" s="79"/>
      <c r="I88" s="92"/>
      <c r="J88" s="1"/>
      <c r="K88" s="1"/>
      <c r="L88" s="1"/>
    </row>
    <row r="89" spans="1:14" ht="15.75" customHeight="1" x14ac:dyDescent="0.25">
      <c r="A89" s="21" t="s">
        <v>39</v>
      </c>
      <c r="B89" s="47" t="s">
        <v>40</v>
      </c>
      <c r="C89" s="95" t="s">
        <v>34</v>
      </c>
      <c r="D89" s="26" t="s">
        <v>42</v>
      </c>
      <c r="E89" s="70" t="s">
        <v>20</v>
      </c>
      <c r="F89" s="26" t="s">
        <v>42</v>
      </c>
      <c r="G89" s="79"/>
      <c r="H89" s="79"/>
      <c r="I89" s="92"/>
      <c r="J89" s="1"/>
      <c r="K89" s="1"/>
      <c r="L89" s="1"/>
    </row>
    <row r="90" spans="1:14" ht="15.75" customHeight="1" x14ac:dyDescent="0.25">
      <c r="A90" s="21" t="s">
        <v>43</v>
      </c>
      <c r="B90" s="22" t="s">
        <v>65</v>
      </c>
      <c r="C90" s="99" t="s">
        <v>41</v>
      </c>
      <c r="D90" s="33" t="s">
        <v>41</v>
      </c>
      <c r="E90" s="72" t="s">
        <v>31</v>
      </c>
      <c r="F90" s="33" t="s">
        <v>31</v>
      </c>
      <c r="G90" s="79"/>
      <c r="H90" s="79"/>
      <c r="I90" s="92"/>
      <c r="J90" s="1"/>
      <c r="K90" s="1"/>
      <c r="L90" s="1"/>
    </row>
    <row r="91" spans="1:14" ht="27.75" customHeight="1" thickBot="1" x14ac:dyDescent="0.3">
      <c r="A91" s="49" t="s">
        <v>46</v>
      </c>
      <c r="B91" s="50" t="s">
        <v>47</v>
      </c>
      <c r="C91" s="100">
        <v>5375.242857348142</v>
      </c>
      <c r="D91" s="54">
        <v>4957.4104573481418</v>
      </c>
      <c r="E91" s="100"/>
      <c r="F91" s="54"/>
      <c r="G91" s="79"/>
      <c r="H91" s="79"/>
      <c r="I91" s="92"/>
      <c r="J91" s="1"/>
      <c r="K91" s="1"/>
      <c r="L91" s="1"/>
    </row>
    <row r="92" spans="1:14" s="59" customFormat="1" ht="13.5" thickTop="1" x14ac:dyDescent="0.25">
      <c r="A92" s="56"/>
      <c r="B92" s="57"/>
      <c r="C92" s="57"/>
      <c r="D92" s="58"/>
      <c r="E92" s="58"/>
      <c r="F92" s="58"/>
      <c r="G92" s="58"/>
      <c r="H92" s="58"/>
      <c r="I92" s="58"/>
      <c r="J92" s="58"/>
      <c r="K92" s="58"/>
      <c r="L92" s="58"/>
    </row>
    <row r="93" spans="1:14" x14ac:dyDescent="0.25">
      <c r="A93" s="60"/>
      <c r="B93" s="84" t="s">
        <v>48</v>
      </c>
      <c r="C93" s="84"/>
      <c r="D93" s="62"/>
      <c r="E93" s="62"/>
      <c r="F93" s="62"/>
      <c r="G93" s="62"/>
      <c r="H93" s="62"/>
      <c r="I93" s="62"/>
      <c r="J93" s="62"/>
      <c r="K93" s="62"/>
      <c r="L93" s="62"/>
      <c r="M93" s="3"/>
      <c r="N93" s="3"/>
    </row>
    <row r="94" spans="1:14" ht="15" x14ac:dyDescent="0.25">
      <c r="A94" s="66" t="s">
        <v>30</v>
      </c>
      <c r="B94" s="152" t="s">
        <v>69</v>
      </c>
      <c r="C94" s="152"/>
      <c r="D94" s="152"/>
      <c r="E94" s="152"/>
      <c r="F94" s="152"/>
      <c r="G94" s="152"/>
      <c r="H94" s="152"/>
      <c r="I94" s="152"/>
      <c r="J94" s="79"/>
      <c r="K94" s="79"/>
      <c r="L94" s="79"/>
      <c r="M94" s="3"/>
      <c r="N94" s="3"/>
    </row>
    <row r="95" spans="1:14" s="83" customFormat="1" ht="15" x14ac:dyDescent="0.25">
      <c r="A95" s="66" t="s">
        <v>20</v>
      </c>
      <c r="B95" s="152" t="s">
        <v>54</v>
      </c>
      <c r="C95" s="152"/>
      <c r="D95" s="152"/>
      <c r="E95" s="152"/>
      <c r="F95" s="152"/>
      <c r="G95" s="152"/>
      <c r="H95" s="152"/>
      <c r="I95" s="152"/>
    </row>
    <row r="96" spans="1:14" s="83" customFormat="1" ht="15" x14ac:dyDescent="0.25">
      <c r="A96" s="66" t="s">
        <v>31</v>
      </c>
      <c r="B96" s="152" t="s">
        <v>84</v>
      </c>
      <c r="C96" s="152"/>
      <c r="D96" s="152"/>
      <c r="E96" s="152"/>
      <c r="F96" s="152"/>
      <c r="G96" s="152"/>
      <c r="H96" s="152"/>
      <c r="I96" s="152"/>
    </row>
    <row r="97" spans="1:14" s="83" customFormat="1" ht="15" x14ac:dyDescent="0.25">
      <c r="A97" s="66" t="s">
        <v>34</v>
      </c>
      <c r="B97" s="80" t="s">
        <v>85</v>
      </c>
      <c r="C97" s="80"/>
      <c r="D97" s="80"/>
      <c r="E97" s="80"/>
      <c r="F97" s="80"/>
      <c r="G97" s="80"/>
      <c r="H97" s="80"/>
      <c r="I97" s="80"/>
    </row>
    <row r="98" spans="1:14" s="83" customFormat="1" ht="15" x14ac:dyDescent="0.25">
      <c r="A98" s="66" t="s">
        <v>41</v>
      </c>
      <c r="B98" s="80" t="s">
        <v>85</v>
      </c>
      <c r="C98" s="80"/>
      <c r="D98" s="80"/>
      <c r="E98" s="80"/>
      <c r="F98" s="80"/>
      <c r="G98" s="80"/>
      <c r="H98" s="80"/>
      <c r="I98" s="80"/>
    </row>
    <row r="99" spans="1:14" ht="15" x14ac:dyDescent="0.25">
      <c r="A99" s="60" t="s">
        <v>78</v>
      </c>
      <c r="B99" s="80" t="s">
        <v>86</v>
      </c>
      <c r="C99" s="80"/>
      <c r="D99" s="58"/>
      <c r="E99" s="58"/>
      <c r="F99" s="58"/>
      <c r="G99" s="58"/>
      <c r="H99" s="58"/>
      <c r="I99" s="58"/>
      <c r="J99" s="79"/>
      <c r="K99" s="79"/>
      <c r="L99" s="79"/>
      <c r="M99" s="3"/>
      <c r="N99" s="3"/>
    </row>
    <row r="101" spans="1:14" ht="15.75" hidden="1" outlineLevel="1" x14ac:dyDescent="0.25">
      <c r="B101" s="89" t="s">
        <v>107</v>
      </c>
      <c r="C101" s="89"/>
    </row>
    <row r="102" spans="1:14" hidden="1" outlineLevel="1" x14ac:dyDescent="0.25">
      <c r="B102" s="90"/>
      <c r="C102" s="90"/>
    </row>
    <row r="103" spans="1:14" ht="25.5" hidden="1" customHeight="1" outlineLevel="1" x14ac:dyDescent="0.25">
      <c r="A103" s="169" t="s">
        <v>87</v>
      </c>
      <c r="B103" s="9" t="s">
        <v>73</v>
      </c>
      <c r="C103" s="101"/>
      <c r="D103" s="171" t="s">
        <v>88</v>
      </c>
      <c r="E103" s="173" t="s">
        <v>89</v>
      </c>
      <c r="F103" s="102"/>
    </row>
    <row r="104" spans="1:14" ht="25.5" hidden="1" customHeight="1" outlineLevel="1" x14ac:dyDescent="0.25">
      <c r="A104" s="170"/>
      <c r="B104" s="11" t="s">
        <v>90</v>
      </c>
      <c r="C104" s="103"/>
      <c r="D104" s="172"/>
      <c r="E104" s="174"/>
      <c r="F104" s="104"/>
    </row>
    <row r="105" spans="1:14" ht="16.5" hidden="1" customHeight="1" outlineLevel="1" x14ac:dyDescent="0.25">
      <c r="A105" s="105">
        <v>1</v>
      </c>
      <c r="B105" s="106" t="s">
        <v>91</v>
      </c>
      <c r="C105" s="107"/>
      <c r="D105" s="108">
        <v>3875.45</v>
      </c>
      <c r="E105" s="109">
        <v>3784.61</v>
      </c>
      <c r="F105" s="110"/>
    </row>
    <row r="106" spans="1:14" ht="16.5" hidden="1" customHeight="1" outlineLevel="1" x14ac:dyDescent="0.25">
      <c r="A106" s="105">
        <v>2</v>
      </c>
      <c r="B106" s="111" t="s">
        <v>92</v>
      </c>
      <c r="C106" s="112"/>
      <c r="D106" s="113">
        <v>88.98</v>
      </c>
      <c r="E106" s="114">
        <v>88.98</v>
      </c>
      <c r="F106" s="115"/>
    </row>
    <row r="107" spans="1:14" ht="16.5" hidden="1" customHeight="1" outlineLevel="1" x14ac:dyDescent="0.25">
      <c r="A107" s="105">
        <v>3</v>
      </c>
      <c r="B107" s="111" t="s">
        <v>93</v>
      </c>
      <c r="C107" s="112"/>
      <c r="D107" s="113">
        <v>18.579999999999998</v>
      </c>
      <c r="E107" s="114">
        <v>18.579999999999998</v>
      </c>
      <c r="F107" s="115"/>
    </row>
    <row r="108" spans="1:14" ht="16.5" hidden="1" customHeight="1" outlineLevel="1" x14ac:dyDescent="0.25">
      <c r="A108" s="105">
        <v>5</v>
      </c>
      <c r="B108" s="111" t="s">
        <v>94</v>
      </c>
      <c r="C108" s="112"/>
      <c r="D108" s="113">
        <v>3.5</v>
      </c>
      <c r="E108" s="114">
        <v>3.5</v>
      </c>
      <c r="F108" s="115"/>
    </row>
    <row r="109" spans="1:14" ht="16.5" hidden="1" customHeight="1" outlineLevel="1" x14ac:dyDescent="0.25">
      <c r="A109" s="105">
        <v>6</v>
      </c>
      <c r="B109" s="111" t="s">
        <v>25</v>
      </c>
      <c r="C109" s="112"/>
      <c r="D109" s="113">
        <v>71.510000000000005</v>
      </c>
      <c r="E109" s="114">
        <v>71.510000000000005</v>
      </c>
      <c r="F109" s="115"/>
    </row>
    <row r="110" spans="1:14" ht="16.5" hidden="1" customHeight="1" outlineLevel="1" x14ac:dyDescent="0.25">
      <c r="A110" s="116">
        <v>4</v>
      </c>
      <c r="B110" s="117" t="s">
        <v>95</v>
      </c>
      <c r="C110" s="118"/>
      <c r="D110" s="119">
        <v>4024.96</v>
      </c>
      <c r="E110" s="120">
        <v>3934.1200000000003</v>
      </c>
      <c r="F110" s="121"/>
    </row>
    <row r="111" spans="1:14" ht="16.5" hidden="1" customHeight="1" outlineLevel="1" x14ac:dyDescent="0.25">
      <c r="A111" s="105">
        <v>8</v>
      </c>
      <c r="B111" s="122" t="s">
        <v>96</v>
      </c>
      <c r="C111" s="123"/>
      <c r="D111" s="124">
        <v>240</v>
      </c>
      <c r="E111" s="125">
        <v>240</v>
      </c>
      <c r="F111" s="126"/>
    </row>
    <row r="112" spans="1:14" ht="16.5" hidden="1" customHeight="1" outlineLevel="1" x14ac:dyDescent="0.25">
      <c r="A112" s="105">
        <v>9</v>
      </c>
      <c r="B112" s="122" t="s">
        <v>97</v>
      </c>
      <c r="C112" s="123"/>
      <c r="D112" s="127">
        <v>475</v>
      </c>
      <c r="E112" s="128">
        <v>114</v>
      </c>
      <c r="F112" s="129"/>
    </row>
    <row r="113" spans="1:8" ht="16.5" hidden="1" customHeight="1" outlineLevel="1" x14ac:dyDescent="0.25">
      <c r="A113" s="116">
        <v>10</v>
      </c>
      <c r="B113" s="117" t="s">
        <v>98</v>
      </c>
      <c r="C113" s="118"/>
      <c r="D113" s="119">
        <v>4739.96</v>
      </c>
      <c r="E113" s="120">
        <v>4288.1200000000008</v>
      </c>
      <c r="F113" s="121"/>
    </row>
    <row r="114" spans="1:8" ht="16.5" hidden="1" customHeight="1" outlineLevel="1" x14ac:dyDescent="0.25">
      <c r="A114" s="105">
        <v>11</v>
      </c>
      <c r="B114" s="122" t="s">
        <v>99</v>
      </c>
      <c r="C114" s="123"/>
      <c r="D114" s="124">
        <v>400</v>
      </c>
      <c r="E114" s="125">
        <v>400</v>
      </c>
      <c r="F114" s="126"/>
    </row>
    <row r="115" spans="1:8" ht="16.5" hidden="1" customHeight="1" outlineLevel="1" x14ac:dyDescent="0.25">
      <c r="A115" s="105">
        <v>12</v>
      </c>
      <c r="B115" s="111" t="s">
        <v>100</v>
      </c>
      <c r="C115" s="112"/>
      <c r="D115" s="130">
        <v>19.02</v>
      </c>
      <c r="E115" s="131" t="s">
        <v>101</v>
      </c>
      <c r="F115" s="132"/>
    </row>
    <row r="116" spans="1:8" ht="16.5" hidden="1" customHeight="1" outlineLevel="1" x14ac:dyDescent="0.25">
      <c r="A116" s="105">
        <v>13</v>
      </c>
      <c r="B116" s="111" t="s">
        <v>102</v>
      </c>
      <c r="C116" s="112"/>
      <c r="D116" s="130">
        <v>47.82</v>
      </c>
      <c r="E116" s="131">
        <v>47.82</v>
      </c>
      <c r="F116" s="132"/>
    </row>
    <row r="117" spans="1:8" ht="16.5" hidden="1" customHeight="1" outlineLevel="1" x14ac:dyDescent="0.25">
      <c r="A117" s="49" t="s">
        <v>0</v>
      </c>
      <c r="B117" s="50" t="s">
        <v>47</v>
      </c>
      <c r="C117" s="75"/>
      <c r="D117" s="133">
        <v>5206.8</v>
      </c>
      <c r="E117" s="134">
        <v>4735.9400000000005</v>
      </c>
      <c r="F117" s="135"/>
    </row>
    <row r="118" spans="1:8" ht="25.5" hidden="1" customHeight="1" outlineLevel="1" x14ac:dyDescent="0.25">
      <c r="A118" s="136" t="s">
        <v>30</v>
      </c>
      <c r="B118" s="137" t="s">
        <v>103</v>
      </c>
      <c r="C118" s="137"/>
      <c r="D118" s="2"/>
      <c r="E118" s="2"/>
      <c r="F118" s="2"/>
    </row>
    <row r="119" spans="1:8" hidden="1" outlineLevel="1" collapsed="1" x14ac:dyDescent="0.25">
      <c r="B119" s="84" t="s">
        <v>48</v>
      </c>
      <c r="C119" s="84"/>
    </row>
    <row r="120" spans="1:8" collapsed="1" x14ac:dyDescent="0.25"/>
    <row r="122" spans="1:8" ht="90.75" customHeight="1" x14ac:dyDescent="0.25">
      <c r="A122" s="163" t="s">
        <v>104</v>
      </c>
      <c r="B122" s="163"/>
      <c r="C122" s="163"/>
      <c r="D122" s="163"/>
      <c r="E122" s="163"/>
      <c r="F122" s="163"/>
      <c r="G122" s="163"/>
      <c r="H122" s="138"/>
    </row>
  </sheetData>
  <sheetProtection algorithmName="SHA-512" hashValue="AGa2eoU/OQYC3SgTOD9i6jfESMtdfrOt5p0KSLu+EiDsREAe3T4HKH1O63YLfbnYfco/OLeC3GoYTdf5D8gWPw==" saltValue="tvkSD+opiAIpqPHXux7kkg==" spinCount="100000" sheet="1" objects="1" scenarios="1"/>
  <mergeCells count="36">
    <mergeCell ref="A122:G122"/>
    <mergeCell ref="B68:E68"/>
    <mergeCell ref="C72:D73"/>
    <mergeCell ref="E72:F73"/>
    <mergeCell ref="A74:A75"/>
    <mergeCell ref="B74:B75"/>
    <mergeCell ref="B94:I94"/>
    <mergeCell ref="B95:I95"/>
    <mergeCell ref="B96:I96"/>
    <mergeCell ref="A103:A104"/>
    <mergeCell ref="D103:D104"/>
    <mergeCell ref="E103:E104"/>
    <mergeCell ref="B64:I64"/>
    <mergeCell ref="C35:G36"/>
    <mergeCell ref="H35:L36"/>
    <mergeCell ref="A37:A39"/>
    <mergeCell ref="B37:B39"/>
    <mergeCell ref="B57:I57"/>
    <mergeCell ref="B58:G58"/>
    <mergeCell ref="B59:I59"/>
    <mergeCell ref="B60:I60"/>
    <mergeCell ref="B61:I61"/>
    <mergeCell ref="B62:I62"/>
    <mergeCell ref="B63:I63"/>
    <mergeCell ref="B31:L31"/>
    <mergeCell ref="C3:G4"/>
    <mergeCell ref="H3:L4"/>
    <mergeCell ref="A5:A7"/>
    <mergeCell ref="B5:B7"/>
    <mergeCell ref="B24:I24"/>
    <mergeCell ref="B25:L25"/>
    <mergeCell ref="B26:I26"/>
    <mergeCell ref="B27:L27"/>
    <mergeCell ref="B28:L28"/>
    <mergeCell ref="B29:L29"/>
    <mergeCell ref="B30:I30"/>
  </mergeCells>
  <hyperlinks>
    <hyperlink ref="B23" location="Nota" display="Ver Nota Informativa"/>
    <hyperlink ref="B65" location="Nota" display="Ver Nota Informativa"/>
    <hyperlink ref="B93" location="Nota" display="Ver Nota Informativa"/>
    <hyperlink ref="B119" location="Nota" display="Ver Nota Informativa"/>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2"/>
  <sheetViews>
    <sheetView showGridLines="0" workbookViewId="0">
      <selection activeCell="D8" sqref="D8"/>
    </sheetView>
  </sheetViews>
  <sheetFormatPr baseColWidth="10" defaultRowHeight="12.75" outlineLevelRow="1" x14ac:dyDescent="0.25"/>
  <cols>
    <col min="1" max="1" width="8" style="1" customWidth="1"/>
    <col min="2" max="2" width="56.140625" style="3" customWidth="1"/>
    <col min="3" max="3" width="20" style="3" customWidth="1"/>
    <col min="4" max="4" width="20.140625" style="3" customWidth="1"/>
    <col min="5" max="8" width="17.7109375" style="3" customWidth="1"/>
    <col min="9" max="9" width="21.85546875" style="3" customWidth="1"/>
    <col min="10" max="11" width="17.7109375" style="3" customWidth="1"/>
    <col min="12" max="12" width="18.85546875" style="3" customWidth="1"/>
    <col min="13" max="16384" width="11.42578125" style="1"/>
  </cols>
  <sheetData>
    <row r="1" spans="1:12" x14ac:dyDescent="0.25">
      <c r="A1" s="1" t="s">
        <v>0</v>
      </c>
      <c r="B1" s="2" t="s">
        <v>108</v>
      </c>
      <c r="C1" s="2"/>
    </row>
    <row r="2" spans="1:12" s="7" customFormat="1" ht="13.5" thickBot="1" x14ac:dyDescent="0.3">
      <c r="A2" s="4" t="s">
        <v>2</v>
      </c>
      <c r="B2" s="5"/>
      <c r="C2" s="5"/>
      <c r="D2" s="5"/>
      <c r="E2" s="5"/>
      <c r="F2" s="5"/>
      <c r="G2" s="6"/>
      <c r="H2" s="6"/>
      <c r="I2" s="6"/>
      <c r="J2" s="5"/>
      <c r="K2" s="5"/>
      <c r="L2" s="5"/>
    </row>
    <row r="3" spans="1:12" s="7" customFormat="1" ht="15.75" customHeight="1" thickTop="1" x14ac:dyDescent="0.25">
      <c r="A3" s="8"/>
      <c r="B3" s="9" t="s">
        <v>3</v>
      </c>
      <c r="C3" s="153" t="s">
        <v>4</v>
      </c>
      <c r="D3" s="154"/>
      <c r="E3" s="154"/>
      <c r="F3" s="154"/>
      <c r="G3" s="155"/>
      <c r="H3" s="153" t="s">
        <v>5</v>
      </c>
      <c r="I3" s="154"/>
      <c r="J3" s="154"/>
      <c r="K3" s="154"/>
      <c r="L3" s="155"/>
    </row>
    <row r="4" spans="1:12" s="7" customFormat="1" ht="28.5" customHeight="1" x14ac:dyDescent="0.25">
      <c r="A4" s="10"/>
      <c r="B4" s="11" t="s">
        <v>6</v>
      </c>
      <c r="C4" s="156"/>
      <c r="D4" s="157"/>
      <c r="E4" s="157"/>
      <c r="F4" s="157"/>
      <c r="G4" s="158"/>
      <c r="H4" s="156"/>
      <c r="I4" s="157"/>
      <c r="J4" s="157"/>
      <c r="K4" s="157"/>
      <c r="L4" s="158"/>
    </row>
    <row r="5" spans="1:12" s="16" customFormat="1" ht="30" customHeight="1" x14ac:dyDescent="0.25">
      <c r="A5" s="159" t="s">
        <v>7</v>
      </c>
      <c r="B5" s="161" t="s">
        <v>8</v>
      </c>
      <c r="C5" s="12" t="s">
        <v>9</v>
      </c>
      <c r="D5" s="12" t="s">
        <v>9</v>
      </c>
      <c r="E5" s="13" t="s">
        <v>10</v>
      </c>
      <c r="F5" s="14" t="s">
        <v>11</v>
      </c>
      <c r="G5" s="14" t="s">
        <v>11</v>
      </c>
      <c r="H5" s="15" t="s">
        <v>9</v>
      </c>
      <c r="I5" s="15" t="s">
        <v>9</v>
      </c>
      <c r="J5" s="13" t="s">
        <v>10</v>
      </c>
      <c r="K5" s="14" t="s">
        <v>11</v>
      </c>
      <c r="L5" s="14" t="s">
        <v>11</v>
      </c>
    </row>
    <row r="6" spans="1:12" s="16" customFormat="1" x14ac:dyDescent="0.25">
      <c r="A6" s="159"/>
      <c r="B6" s="161"/>
      <c r="C6" s="14"/>
      <c r="D6" s="17">
        <v>0.08</v>
      </c>
      <c r="E6" s="18">
        <v>0.1</v>
      </c>
      <c r="F6" s="19"/>
      <c r="G6" s="17">
        <v>0.08</v>
      </c>
      <c r="H6" s="17"/>
      <c r="I6" s="17">
        <v>0.08</v>
      </c>
      <c r="J6" s="18">
        <v>0.1</v>
      </c>
      <c r="K6" s="19"/>
      <c r="L6" s="17">
        <v>0.08</v>
      </c>
    </row>
    <row r="7" spans="1:12" s="16" customFormat="1" x14ac:dyDescent="0.25">
      <c r="A7" s="160"/>
      <c r="B7" s="162"/>
      <c r="C7" s="12" t="s">
        <v>12</v>
      </c>
      <c r="D7" s="12" t="s">
        <v>12</v>
      </c>
      <c r="E7" s="13" t="s">
        <v>12</v>
      </c>
      <c r="F7" s="14" t="s">
        <v>12</v>
      </c>
      <c r="G7" s="14" t="s">
        <v>12</v>
      </c>
      <c r="H7" s="20" t="s">
        <v>12</v>
      </c>
      <c r="I7" s="20" t="s">
        <v>12</v>
      </c>
      <c r="J7" s="13" t="s">
        <v>12</v>
      </c>
      <c r="K7" s="14" t="s">
        <v>12</v>
      </c>
      <c r="L7" s="14" t="s">
        <v>12</v>
      </c>
    </row>
    <row r="8" spans="1:12" ht="15.75" customHeight="1" x14ac:dyDescent="0.25">
      <c r="A8" s="21" t="s">
        <v>13</v>
      </c>
      <c r="B8" s="22" t="s">
        <v>14</v>
      </c>
      <c r="C8" s="23">
        <v>3421.93</v>
      </c>
      <c r="D8" s="24">
        <v>3765.66</v>
      </c>
      <c r="E8" s="24">
        <v>4509.76</v>
      </c>
      <c r="F8" s="25">
        <v>4100</v>
      </c>
      <c r="G8" s="26">
        <v>4389.4799999999996</v>
      </c>
      <c r="H8" s="27">
        <v>3421.93</v>
      </c>
      <c r="I8" s="24">
        <v>3765.66</v>
      </c>
      <c r="J8" s="28">
        <v>4509.76</v>
      </c>
      <c r="K8" s="29">
        <v>4100</v>
      </c>
      <c r="L8" s="26">
        <v>4389.4799999999996</v>
      </c>
    </row>
    <row r="9" spans="1:12" ht="15.75" customHeight="1" x14ac:dyDescent="0.25">
      <c r="A9" s="21" t="s">
        <v>15</v>
      </c>
      <c r="B9" s="22" t="s">
        <v>16</v>
      </c>
      <c r="C9" s="30" t="s">
        <v>17</v>
      </c>
      <c r="D9" s="31" t="s">
        <v>17</v>
      </c>
      <c r="E9" s="31" t="s">
        <v>17</v>
      </c>
      <c r="F9" s="32" t="s">
        <v>17</v>
      </c>
      <c r="G9" s="33" t="s">
        <v>17</v>
      </c>
      <c r="H9" s="34">
        <v>1213.5675225081191</v>
      </c>
      <c r="I9" s="31">
        <v>1116.4821207074697</v>
      </c>
      <c r="J9" s="31">
        <v>1092.21</v>
      </c>
      <c r="K9" s="32">
        <v>1754.4276765959401</v>
      </c>
      <c r="L9" s="33">
        <v>1614.07</v>
      </c>
    </row>
    <row r="10" spans="1:12" ht="15.75" customHeight="1" x14ac:dyDescent="0.25">
      <c r="A10" s="21" t="s">
        <v>18</v>
      </c>
      <c r="B10" s="22" t="s">
        <v>19</v>
      </c>
      <c r="C10" s="30" t="s">
        <v>20</v>
      </c>
      <c r="D10" s="28" t="s">
        <v>20</v>
      </c>
      <c r="E10" s="28" t="s">
        <v>20</v>
      </c>
      <c r="F10" s="28" t="s">
        <v>20</v>
      </c>
      <c r="G10" s="33" t="s">
        <v>20</v>
      </c>
      <c r="H10" s="34" t="s">
        <v>20</v>
      </c>
      <c r="I10" s="28" t="s">
        <v>20</v>
      </c>
      <c r="J10" s="28" t="s">
        <v>20</v>
      </c>
      <c r="K10" s="29" t="s">
        <v>20</v>
      </c>
      <c r="L10" s="33" t="s">
        <v>20</v>
      </c>
    </row>
    <row r="11" spans="1:12" ht="15.75" customHeight="1" x14ac:dyDescent="0.25">
      <c r="A11" s="21" t="s">
        <v>21</v>
      </c>
      <c r="B11" s="22" t="s">
        <v>22</v>
      </c>
      <c r="C11" s="35">
        <v>18.582266130890762</v>
      </c>
      <c r="D11" s="28">
        <v>18.582266130890762</v>
      </c>
      <c r="E11" s="28">
        <v>18.582266130890762</v>
      </c>
      <c r="F11" s="29">
        <v>18.582266130890762</v>
      </c>
      <c r="G11" s="26">
        <v>18.582266130890762</v>
      </c>
      <c r="H11" s="27">
        <v>18.582266130890762</v>
      </c>
      <c r="I11" s="28">
        <v>18.582266130890762</v>
      </c>
      <c r="J11" s="28">
        <v>18.582266130890762</v>
      </c>
      <c r="K11" s="29">
        <v>18.582266130890762</v>
      </c>
      <c r="L11" s="26">
        <v>18.582266130890762</v>
      </c>
    </row>
    <row r="12" spans="1:12" ht="15.75" customHeight="1" x14ac:dyDescent="0.25">
      <c r="A12" s="21" t="s">
        <v>23</v>
      </c>
      <c r="B12" s="22" t="s">
        <v>24</v>
      </c>
      <c r="C12" s="35">
        <v>7.2405999999999997</v>
      </c>
      <c r="D12" s="28">
        <v>7.2405999999999997</v>
      </c>
      <c r="E12" s="28">
        <v>7.2405999999999997</v>
      </c>
      <c r="F12" s="29">
        <v>7.2405999999999997</v>
      </c>
      <c r="G12" s="26">
        <v>7.2405999999999997</v>
      </c>
      <c r="H12" s="27">
        <v>7.2405999999999997</v>
      </c>
      <c r="I12" s="28">
        <v>7.2405999999999997</v>
      </c>
      <c r="J12" s="28">
        <v>7.2405999999999997</v>
      </c>
      <c r="K12" s="29">
        <v>7.2405999999999997</v>
      </c>
      <c r="L12" s="26">
        <v>7.2405999999999997</v>
      </c>
    </row>
    <row r="13" spans="1:12" ht="15.75" customHeight="1" x14ac:dyDescent="0.25">
      <c r="A13" s="21"/>
      <c r="B13" s="22" t="s">
        <v>25</v>
      </c>
      <c r="C13" s="35">
        <v>71.510000000000005</v>
      </c>
      <c r="D13" s="28">
        <v>71.510000000000005</v>
      </c>
      <c r="E13" s="28">
        <v>71.510000000000005</v>
      </c>
      <c r="F13" s="29">
        <v>71.510000000000005</v>
      </c>
      <c r="G13" s="26">
        <v>71.510000000000005</v>
      </c>
      <c r="H13" s="27">
        <v>71.510000000000005</v>
      </c>
      <c r="I13" s="28">
        <v>71.510000000000005</v>
      </c>
      <c r="J13" s="28">
        <v>71.510000000000005</v>
      </c>
      <c r="K13" s="29">
        <v>71.510000000000005</v>
      </c>
      <c r="L13" s="26">
        <v>71.510000000000005</v>
      </c>
    </row>
    <row r="14" spans="1:12" ht="15.75" customHeight="1" x14ac:dyDescent="0.25">
      <c r="A14" s="36" t="s">
        <v>26</v>
      </c>
      <c r="B14" s="37" t="s">
        <v>27</v>
      </c>
      <c r="C14" s="38">
        <v>3519.2628661308909</v>
      </c>
      <c r="D14" s="38">
        <v>3862.9928661308909</v>
      </c>
      <c r="E14" s="38">
        <v>4607.0928661308917</v>
      </c>
      <c r="F14" s="38">
        <v>4197.3328661308915</v>
      </c>
      <c r="G14" s="39">
        <v>4486.8128661308911</v>
      </c>
      <c r="H14" s="40">
        <v>4732.8303886390104</v>
      </c>
      <c r="I14" s="38">
        <v>4979.4749868383606</v>
      </c>
      <c r="J14" s="38">
        <v>5699.3028661308917</v>
      </c>
      <c r="K14" s="41">
        <v>5951.7605427268318</v>
      </c>
      <c r="L14" s="39">
        <v>6100.8828661308908</v>
      </c>
    </row>
    <row r="15" spans="1:12" ht="15.75" customHeight="1" x14ac:dyDescent="0.25">
      <c r="A15" s="21" t="s">
        <v>28</v>
      </c>
      <c r="B15" s="22" t="s">
        <v>29</v>
      </c>
      <c r="C15" s="35" t="s">
        <v>30</v>
      </c>
      <c r="D15" s="28" t="s">
        <v>30</v>
      </c>
      <c r="E15" s="28" t="s">
        <v>30</v>
      </c>
      <c r="F15" s="29" t="s">
        <v>30</v>
      </c>
      <c r="G15" s="26" t="s">
        <v>31</v>
      </c>
      <c r="H15" s="27" t="s">
        <v>30</v>
      </c>
      <c r="I15" s="28" t="s">
        <v>30</v>
      </c>
      <c r="J15" s="28" t="s">
        <v>30</v>
      </c>
      <c r="K15" s="29" t="s">
        <v>31</v>
      </c>
      <c r="L15" s="26" t="s">
        <v>31</v>
      </c>
    </row>
    <row r="16" spans="1:12" ht="15.75" customHeight="1" x14ac:dyDescent="0.25">
      <c r="A16" s="21" t="s">
        <v>32</v>
      </c>
      <c r="B16" s="42" t="s">
        <v>33</v>
      </c>
      <c r="C16" s="43" t="s">
        <v>34</v>
      </c>
      <c r="D16" s="24" t="s">
        <v>34</v>
      </c>
      <c r="E16" s="24" t="s">
        <v>34</v>
      </c>
      <c r="F16" s="25" t="s">
        <v>34</v>
      </c>
      <c r="G16" s="33" t="s">
        <v>34</v>
      </c>
      <c r="H16" s="34">
        <v>1269.69</v>
      </c>
      <c r="I16" s="24">
        <v>1168.1099999999999</v>
      </c>
      <c r="J16" s="24">
        <v>301.48</v>
      </c>
      <c r="K16" s="25">
        <v>1776.95</v>
      </c>
      <c r="L16" s="33">
        <v>1634.79</v>
      </c>
    </row>
    <row r="17" spans="1:14" ht="15.75" customHeight="1" x14ac:dyDescent="0.25">
      <c r="A17" s="36" t="s">
        <v>35</v>
      </c>
      <c r="B17" s="37" t="s">
        <v>36</v>
      </c>
      <c r="C17" s="44">
        <v>3519.2628661308909</v>
      </c>
      <c r="D17" s="45">
        <v>3862.9928661308909</v>
      </c>
      <c r="E17" s="45">
        <v>4607.0928661308917</v>
      </c>
      <c r="F17" s="45">
        <v>4197.3328661308915</v>
      </c>
      <c r="G17" s="39">
        <v>4486.8128661308911</v>
      </c>
      <c r="H17" s="40">
        <v>6002.52038863901</v>
      </c>
      <c r="I17" s="45">
        <v>6147.5849868383602</v>
      </c>
      <c r="J17" s="45">
        <v>6000.7828661308922</v>
      </c>
      <c r="K17" s="46">
        <v>7728.7105427268316</v>
      </c>
      <c r="L17" s="39">
        <v>7735.6728661308907</v>
      </c>
    </row>
    <row r="18" spans="1:14" ht="15.75" customHeight="1" x14ac:dyDescent="0.25">
      <c r="A18" s="21" t="s">
        <v>37</v>
      </c>
      <c r="B18" s="22" t="s">
        <v>38</v>
      </c>
      <c r="C18" s="35" t="s">
        <v>30</v>
      </c>
      <c r="D18" s="28" t="s">
        <v>30</v>
      </c>
      <c r="E18" s="28" t="s">
        <v>30</v>
      </c>
      <c r="F18" s="29" t="s">
        <v>30</v>
      </c>
      <c r="G18" s="26" t="s">
        <v>31</v>
      </c>
      <c r="H18" s="27" t="s">
        <v>30</v>
      </c>
      <c r="I18" s="28" t="s">
        <v>30</v>
      </c>
      <c r="J18" s="28" t="s">
        <v>30</v>
      </c>
      <c r="K18" s="29" t="s">
        <v>31</v>
      </c>
      <c r="L18" s="26" t="s">
        <v>31</v>
      </c>
    </row>
    <row r="19" spans="1:14" ht="15.75" customHeight="1" x14ac:dyDescent="0.25">
      <c r="A19" s="21" t="s">
        <v>39</v>
      </c>
      <c r="B19" s="47" t="s">
        <v>40</v>
      </c>
      <c r="C19" s="48" t="s">
        <v>41</v>
      </c>
      <c r="D19" s="28" t="s">
        <v>41</v>
      </c>
      <c r="E19" s="28" t="s">
        <v>42</v>
      </c>
      <c r="F19" s="29" t="s">
        <v>41</v>
      </c>
      <c r="G19" s="26" t="s">
        <v>41</v>
      </c>
      <c r="H19" s="27" t="s">
        <v>41</v>
      </c>
      <c r="I19" s="28" t="s">
        <v>41</v>
      </c>
      <c r="J19" s="28" t="s">
        <v>42</v>
      </c>
      <c r="K19" s="29" t="s">
        <v>41</v>
      </c>
      <c r="L19" s="26" t="s">
        <v>41</v>
      </c>
    </row>
    <row r="20" spans="1:14" ht="15.75" customHeight="1" x14ac:dyDescent="0.25">
      <c r="A20" s="21" t="s">
        <v>43</v>
      </c>
      <c r="B20" s="47" t="s">
        <v>44</v>
      </c>
      <c r="C20" s="48" t="s">
        <v>45</v>
      </c>
      <c r="D20" s="28" t="s">
        <v>45</v>
      </c>
      <c r="E20" s="28" t="s">
        <v>45</v>
      </c>
      <c r="F20" s="29" t="s">
        <v>45</v>
      </c>
      <c r="G20" s="26" t="s">
        <v>45</v>
      </c>
      <c r="H20" s="27" t="s">
        <v>45</v>
      </c>
      <c r="I20" s="28" t="s">
        <v>45</v>
      </c>
      <c r="J20" s="28" t="s">
        <v>45</v>
      </c>
      <c r="K20" s="29" t="s">
        <v>45</v>
      </c>
      <c r="L20" s="26" t="s">
        <v>45</v>
      </c>
    </row>
    <row r="21" spans="1:14" ht="27.75" customHeight="1" thickBot="1" x14ac:dyDescent="0.3">
      <c r="A21" s="49" t="s">
        <v>46</v>
      </c>
      <c r="B21" s="50" t="s">
        <v>47</v>
      </c>
      <c r="C21" s="51"/>
      <c r="D21" s="52"/>
      <c r="E21" s="52"/>
      <c r="F21" s="53"/>
      <c r="G21" s="54"/>
      <c r="H21" s="55"/>
      <c r="I21" s="52"/>
      <c r="J21" s="52"/>
      <c r="K21" s="53"/>
      <c r="L21" s="54"/>
    </row>
    <row r="22" spans="1:14" s="59" customFormat="1" ht="13.5" thickTop="1" x14ac:dyDescent="0.25">
      <c r="A22" s="56"/>
      <c r="B22" s="57"/>
      <c r="C22" s="57"/>
      <c r="D22" s="58"/>
      <c r="E22" s="58"/>
      <c r="F22" s="58"/>
      <c r="G22" s="58"/>
      <c r="H22" s="58"/>
      <c r="I22" s="58"/>
      <c r="J22" s="58"/>
      <c r="K22" s="58"/>
      <c r="L22" s="58"/>
    </row>
    <row r="23" spans="1:14" x14ac:dyDescent="0.25">
      <c r="A23" s="60"/>
      <c r="B23" s="61" t="s">
        <v>48</v>
      </c>
      <c r="C23" s="61"/>
      <c r="D23" s="62"/>
      <c r="E23" s="62"/>
      <c r="F23" s="62"/>
      <c r="G23" s="62"/>
      <c r="H23" s="62"/>
      <c r="I23" s="62"/>
      <c r="J23" s="62"/>
      <c r="K23" s="62"/>
      <c r="L23" s="62"/>
      <c r="M23" s="3"/>
      <c r="N23" s="3"/>
    </row>
    <row r="24" spans="1:14" s="65" customFormat="1" ht="15" customHeight="1" x14ac:dyDescent="0.25">
      <c r="A24" s="63">
        <v>1</v>
      </c>
      <c r="B24" s="152" t="s">
        <v>49</v>
      </c>
      <c r="C24" s="152"/>
      <c r="D24" s="152"/>
      <c r="E24" s="152"/>
      <c r="F24" s="152"/>
      <c r="G24" s="152"/>
      <c r="H24" s="152"/>
      <c r="I24" s="152"/>
      <c r="J24" s="64"/>
      <c r="K24" s="64"/>
      <c r="L24" s="64"/>
    </row>
    <row r="25" spans="1:14" s="65" customFormat="1" ht="33.75" customHeight="1" x14ac:dyDescent="0.25">
      <c r="A25" s="63">
        <v>2</v>
      </c>
      <c r="B25" s="152" t="s">
        <v>50</v>
      </c>
      <c r="C25" s="152"/>
      <c r="D25" s="152"/>
      <c r="E25" s="152"/>
      <c r="F25" s="152"/>
      <c r="G25" s="152"/>
      <c r="H25" s="152"/>
      <c r="I25" s="152"/>
      <c r="J25" s="152"/>
      <c r="K25" s="152"/>
      <c r="L25" s="152"/>
    </row>
    <row r="26" spans="1:14" s="65" customFormat="1" ht="15" customHeight="1" x14ac:dyDescent="0.25">
      <c r="A26" s="66" t="s">
        <v>30</v>
      </c>
      <c r="B26" s="152" t="s">
        <v>51</v>
      </c>
      <c r="C26" s="152"/>
      <c r="D26" s="152"/>
      <c r="E26" s="152"/>
      <c r="F26" s="152"/>
      <c r="G26" s="152"/>
      <c r="H26" s="152"/>
      <c r="I26" s="152"/>
      <c r="J26" s="64"/>
      <c r="K26" s="64"/>
      <c r="L26" s="64"/>
    </row>
    <row r="27" spans="1:14" x14ac:dyDescent="0.25">
      <c r="A27" s="66" t="s">
        <v>20</v>
      </c>
      <c r="B27" s="152" t="s">
        <v>52</v>
      </c>
      <c r="C27" s="152"/>
      <c r="D27" s="152"/>
      <c r="E27" s="152"/>
      <c r="F27" s="152"/>
      <c r="G27" s="152"/>
      <c r="H27" s="152"/>
      <c r="I27" s="152"/>
      <c r="J27" s="152"/>
      <c r="K27" s="152"/>
      <c r="L27" s="152"/>
      <c r="M27" s="3"/>
      <c r="N27" s="3"/>
    </row>
    <row r="28" spans="1:14" ht="12.75" customHeight="1" x14ac:dyDescent="0.25">
      <c r="A28" s="66" t="s">
        <v>31</v>
      </c>
      <c r="B28" s="152" t="s">
        <v>53</v>
      </c>
      <c r="C28" s="152"/>
      <c r="D28" s="152"/>
      <c r="E28" s="152"/>
      <c r="F28" s="152"/>
      <c r="G28" s="152"/>
      <c r="H28" s="152"/>
      <c r="I28" s="152"/>
      <c r="J28" s="152"/>
      <c r="K28" s="152"/>
      <c r="L28" s="152"/>
      <c r="M28" s="3"/>
      <c r="N28" s="3"/>
    </row>
    <row r="29" spans="1:14" ht="19.5" customHeight="1" x14ac:dyDescent="0.25">
      <c r="A29" s="66" t="s">
        <v>34</v>
      </c>
      <c r="B29" s="152" t="s">
        <v>54</v>
      </c>
      <c r="C29" s="152"/>
      <c r="D29" s="152"/>
      <c r="E29" s="152"/>
      <c r="F29" s="152"/>
      <c r="G29" s="152"/>
      <c r="H29" s="152"/>
      <c r="I29" s="152"/>
      <c r="J29" s="152"/>
      <c r="K29" s="152"/>
      <c r="L29" s="152"/>
      <c r="M29" s="3"/>
      <c r="N29" s="3"/>
    </row>
    <row r="30" spans="1:14" ht="12.75" customHeight="1" x14ac:dyDescent="0.25">
      <c r="A30" s="66" t="s">
        <v>41</v>
      </c>
      <c r="B30" s="152" t="s">
        <v>55</v>
      </c>
      <c r="C30" s="152"/>
      <c r="D30" s="152"/>
      <c r="E30" s="152"/>
      <c r="F30" s="152"/>
      <c r="G30" s="152"/>
      <c r="H30" s="152"/>
      <c r="I30" s="152"/>
      <c r="J30" s="67"/>
      <c r="K30" s="67"/>
      <c r="L30" s="67"/>
      <c r="M30" s="3"/>
      <c r="N30" s="3"/>
    </row>
    <row r="31" spans="1:14" x14ac:dyDescent="0.25">
      <c r="A31" s="66" t="s">
        <v>45</v>
      </c>
      <c r="B31" s="152" t="s">
        <v>56</v>
      </c>
      <c r="C31" s="152"/>
      <c r="D31" s="152"/>
      <c r="E31" s="152"/>
      <c r="F31" s="152"/>
      <c r="G31" s="152"/>
      <c r="H31" s="152"/>
      <c r="I31" s="152"/>
      <c r="J31" s="152"/>
      <c r="K31" s="152"/>
      <c r="L31" s="152"/>
      <c r="M31" s="3"/>
      <c r="N31" s="3"/>
    </row>
    <row r="32" spans="1:14" x14ac:dyDescent="0.25">
      <c r="B32" s="68" t="s">
        <v>57</v>
      </c>
    </row>
    <row r="34" spans="1:12" s="7" customFormat="1" ht="13.5" thickBot="1" x14ac:dyDescent="0.3">
      <c r="A34" s="5"/>
      <c r="B34" s="5"/>
      <c r="C34" s="5"/>
      <c r="D34" s="5"/>
      <c r="E34" s="5"/>
      <c r="F34" s="5"/>
      <c r="G34" s="6"/>
      <c r="H34" s="6"/>
      <c r="I34" s="6"/>
      <c r="J34" s="5"/>
      <c r="K34" s="5"/>
      <c r="L34" s="5"/>
    </row>
    <row r="35" spans="1:12" s="7" customFormat="1" ht="31.5" customHeight="1" thickTop="1" x14ac:dyDescent="0.25">
      <c r="A35" s="69"/>
      <c r="B35" s="9" t="s">
        <v>58</v>
      </c>
      <c r="C35" s="153" t="s">
        <v>59</v>
      </c>
      <c r="D35" s="154"/>
      <c r="E35" s="154"/>
      <c r="F35" s="154"/>
      <c r="G35" s="155"/>
      <c r="H35" s="153" t="s">
        <v>60</v>
      </c>
      <c r="I35" s="154"/>
      <c r="J35" s="154"/>
      <c r="K35" s="154"/>
      <c r="L35" s="155"/>
    </row>
    <row r="36" spans="1:12" s="7" customFormat="1" ht="30" customHeight="1" x14ac:dyDescent="0.25">
      <c r="A36" s="10"/>
      <c r="B36" s="11" t="s">
        <v>61</v>
      </c>
      <c r="C36" s="156"/>
      <c r="D36" s="157"/>
      <c r="E36" s="157"/>
      <c r="F36" s="157"/>
      <c r="G36" s="158"/>
      <c r="H36" s="156"/>
      <c r="I36" s="157"/>
      <c r="J36" s="157"/>
      <c r="K36" s="157"/>
      <c r="L36" s="158"/>
    </row>
    <row r="37" spans="1:12" s="16" customFormat="1" ht="31.5" customHeight="1" x14ac:dyDescent="0.25">
      <c r="A37" s="159" t="s">
        <v>7</v>
      </c>
      <c r="B37" s="161" t="s">
        <v>8</v>
      </c>
      <c r="C37" s="12" t="s">
        <v>9</v>
      </c>
      <c r="D37" s="12" t="s">
        <v>9</v>
      </c>
      <c r="E37" s="13" t="s">
        <v>10</v>
      </c>
      <c r="F37" s="14" t="s">
        <v>11</v>
      </c>
      <c r="G37" s="14" t="s">
        <v>11</v>
      </c>
      <c r="H37" s="15" t="s">
        <v>9</v>
      </c>
      <c r="I37" s="15" t="s">
        <v>9</v>
      </c>
      <c r="J37" s="13" t="s">
        <v>10</v>
      </c>
      <c r="K37" s="14" t="s">
        <v>11</v>
      </c>
      <c r="L37" s="14" t="s">
        <v>11</v>
      </c>
    </row>
    <row r="38" spans="1:12" s="16" customFormat="1" x14ac:dyDescent="0.25">
      <c r="A38" s="159"/>
      <c r="B38" s="161"/>
      <c r="C38" s="14"/>
      <c r="D38" s="17">
        <v>0.08</v>
      </c>
      <c r="E38" s="18">
        <v>0.1</v>
      </c>
      <c r="F38" s="19"/>
      <c r="G38" s="17">
        <v>0.08</v>
      </c>
      <c r="H38" s="17"/>
      <c r="I38" s="17">
        <v>0.08</v>
      </c>
      <c r="J38" s="18">
        <v>0.1</v>
      </c>
      <c r="K38" s="19"/>
      <c r="L38" s="17">
        <v>0.08</v>
      </c>
    </row>
    <row r="39" spans="1:12" s="16" customFormat="1" x14ac:dyDescent="0.25">
      <c r="A39" s="160"/>
      <c r="B39" s="162"/>
      <c r="C39" s="12" t="s">
        <v>12</v>
      </c>
      <c r="D39" s="12" t="s">
        <v>12</v>
      </c>
      <c r="E39" s="13" t="s">
        <v>12</v>
      </c>
      <c r="F39" s="14" t="s">
        <v>12</v>
      </c>
      <c r="G39" s="14" t="s">
        <v>12</v>
      </c>
      <c r="H39" s="20" t="s">
        <v>12</v>
      </c>
      <c r="I39" s="20" t="s">
        <v>12</v>
      </c>
      <c r="J39" s="13" t="s">
        <v>12</v>
      </c>
      <c r="K39" s="14" t="s">
        <v>12</v>
      </c>
      <c r="L39" s="14" t="s">
        <v>12</v>
      </c>
    </row>
    <row r="40" spans="1:12" ht="14.25" customHeight="1" x14ac:dyDescent="0.25">
      <c r="A40" s="21" t="s">
        <v>13</v>
      </c>
      <c r="B40" s="22" t="s">
        <v>14</v>
      </c>
      <c r="C40" s="23">
        <v>3421.93</v>
      </c>
      <c r="D40" s="28">
        <v>3765.66</v>
      </c>
      <c r="E40" s="28">
        <v>4509.76</v>
      </c>
      <c r="F40" s="29">
        <v>4100</v>
      </c>
      <c r="G40" s="26">
        <v>4389.4799999999996</v>
      </c>
      <c r="H40" s="27">
        <v>3421.93</v>
      </c>
      <c r="I40" s="70">
        <v>3765.66</v>
      </c>
      <c r="J40" s="28">
        <v>4509.76</v>
      </c>
      <c r="K40" s="29">
        <v>4100</v>
      </c>
      <c r="L40" s="26">
        <v>4389.4799999999996</v>
      </c>
    </row>
    <row r="41" spans="1:12" ht="14.25" customHeight="1" x14ac:dyDescent="0.25">
      <c r="A41" s="21" t="s">
        <v>15</v>
      </c>
      <c r="B41" s="22" t="s">
        <v>16</v>
      </c>
      <c r="C41" s="30" t="s">
        <v>17</v>
      </c>
      <c r="D41" s="31" t="s">
        <v>17</v>
      </c>
      <c r="E41" s="31" t="s">
        <v>17</v>
      </c>
      <c r="F41" s="32" t="s">
        <v>17</v>
      </c>
      <c r="G41" s="33" t="s">
        <v>17</v>
      </c>
      <c r="H41" s="27">
        <v>1213.5675225081191</v>
      </c>
      <c r="I41" s="71">
        <v>1116.4821207074697</v>
      </c>
      <c r="J41" s="31">
        <v>1092.21</v>
      </c>
      <c r="K41" s="32">
        <v>1754.4276765959401</v>
      </c>
      <c r="L41" s="26">
        <v>1614.07</v>
      </c>
    </row>
    <row r="42" spans="1:12" ht="14.25" customHeight="1" x14ac:dyDescent="0.25">
      <c r="A42" s="21" t="s">
        <v>18</v>
      </c>
      <c r="B42" s="22" t="s">
        <v>19</v>
      </c>
      <c r="C42" s="30" t="s">
        <v>62</v>
      </c>
      <c r="D42" s="24" t="s">
        <v>62</v>
      </c>
      <c r="E42" s="24" t="s">
        <v>62</v>
      </c>
      <c r="F42" s="25" t="s">
        <v>62</v>
      </c>
      <c r="G42" s="33" t="s">
        <v>62</v>
      </c>
      <c r="H42" s="34" t="s">
        <v>62</v>
      </c>
      <c r="I42" s="72" t="s">
        <v>62</v>
      </c>
      <c r="J42" s="24" t="s">
        <v>62</v>
      </c>
      <c r="K42" s="25" t="s">
        <v>62</v>
      </c>
      <c r="L42" s="33" t="s">
        <v>62</v>
      </c>
    </row>
    <row r="43" spans="1:12" ht="14.25" customHeight="1" x14ac:dyDescent="0.25">
      <c r="A43" s="21" t="s">
        <v>21</v>
      </c>
      <c r="B43" s="22" t="s">
        <v>22</v>
      </c>
      <c r="C43" s="35">
        <v>18.582266130890762</v>
      </c>
      <c r="D43" s="28">
        <v>18.582266130890762</v>
      </c>
      <c r="E43" s="28">
        <v>18.582266130890762</v>
      </c>
      <c r="F43" s="29">
        <v>18.582266130890762</v>
      </c>
      <c r="G43" s="26">
        <v>18.582266130890762</v>
      </c>
      <c r="H43" s="27">
        <v>18.582266130890762</v>
      </c>
      <c r="I43" s="70">
        <v>18.582266130890762</v>
      </c>
      <c r="J43" s="28">
        <v>18.582266130890762</v>
      </c>
      <c r="K43" s="29">
        <v>18.582266130890762</v>
      </c>
      <c r="L43" s="26">
        <v>18.582266130890762</v>
      </c>
    </row>
    <row r="44" spans="1:12" ht="14.25" customHeight="1" x14ac:dyDescent="0.25">
      <c r="A44" s="21" t="s">
        <v>23</v>
      </c>
      <c r="B44" s="22" t="s">
        <v>24</v>
      </c>
      <c r="C44" s="35">
        <v>7.2405999999999997</v>
      </c>
      <c r="D44" s="28">
        <v>7.2405999999999997</v>
      </c>
      <c r="E44" s="28">
        <v>7.2405999999999997</v>
      </c>
      <c r="F44" s="29">
        <v>7.2405999999999997</v>
      </c>
      <c r="G44" s="26">
        <v>7.2405999999999997</v>
      </c>
      <c r="H44" s="27">
        <v>7.2405999999999997</v>
      </c>
      <c r="I44" s="70">
        <v>7.2405999999999997</v>
      </c>
      <c r="J44" s="28">
        <v>7.2405999999999997</v>
      </c>
      <c r="K44" s="29">
        <v>7.2405999999999997</v>
      </c>
      <c r="L44" s="26">
        <v>7.2405999999999997</v>
      </c>
    </row>
    <row r="45" spans="1:12" ht="14.25" customHeight="1" x14ac:dyDescent="0.25">
      <c r="A45" s="21"/>
      <c r="B45" s="22" t="s">
        <v>25</v>
      </c>
      <c r="C45" s="35">
        <v>71.510000000000005</v>
      </c>
      <c r="D45" s="28">
        <v>71.510000000000005</v>
      </c>
      <c r="E45" s="28">
        <v>71.510000000000005</v>
      </c>
      <c r="F45" s="29">
        <v>71.510000000000005</v>
      </c>
      <c r="G45" s="26">
        <v>71.510000000000005</v>
      </c>
      <c r="H45" s="27">
        <v>71.510000000000005</v>
      </c>
      <c r="I45" s="70">
        <v>71.510000000000005</v>
      </c>
      <c r="J45" s="28">
        <v>71.510000000000005</v>
      </c>
      <c r="K45" s="29">
        <v>71.510000000000005</v>
      </c>
      <c r="L45" s="26">
        <v>71.510000000000005</v>
      </c>
    </row>
    <row r="46" spans="1:12" ht="14.25" customHeight="1" x14ac:dyDescent="0.25">
      <c r="A46" s="36" t="s">
        <v>26</v>
      </c>
      <c r="B46" s="37" t="s">
        <v>27</v>
      </c>
      <c r="C46" s="73">
        <v>3519.2628661308909</v>
      </c>
      <c r="D46" s="45">
        <v>3862.9928661308909</v>
      </c>
      <c r="E46" s="45">
        <v>4607.0928661308917</v>
      </c>
      <c r="F46" s="46">
        <v>4197.3328661308915</v>
      </c>
      <c r="G46" s="39">
        <v>4486.8128661308911</v>
      </c>
      <c r="H46" s="40">
        <v>4732.8303886390104</v>
      </c>
      <c r="I46" s="74">
        <v>4979.4749868383606</v>
      </c>
      <c r="J46" s="45">
        <v>5699.3028661308917</v>
      </c>
      <c r="K46" s="46">
        <v>5951.7605427268318</v>
      </c>
      <c r="L46" s="39">
        <v>6100.8828661308908</v>
      </c>
    </row>
    <row r="47" spans="1:12" ht="14.25" customHeight="1" x14ac:dyDescent="0.25">
      <c r="A47" s="21" t="s">
        <v>28</v>
      </c>
      <c r="B47" s="22" t="s">
        <v>29</v>
      </c>
      <c r="C47" s="30" t="s">
        <v>30</v>
      </c>
      <c r="D47" s="28" t="s">
        <v>30</v>
      </c>
      <c r="E47" s="28" t="s">
        <v>30</v>
      </c>
      <c r="F47" s="29" t="s">
        <v>30</v>
      </c>
      <c r="G47" s="26" t="s">
        <v>30</v>
      </c>
      <c r="H47" s="27" t="s">
        <v>30</v>
      </c>
      <c r="I47" s="70" t="s">
        <v>30</v>
      </c>
      <c r="J47" s="28" t="s">
        <v>30</v>
      </c>
      <c r="K47" s="29" t="s">
        <v>30</v>
      </c>
      <c r="L47" s="26" t="s">
        <v>30</v>
      </c>
    </row>
    <row r="48" spans="1:12" ht="14.25" customHeight="1" x14ac:dyDescent="0.25">
      <c r="A48" s="21" t="s">
        <v>63</v>
      </c>
      <c r="B48" s="22" t="s">
        <v>64</v>
      </c>
      <c r="C48" s="30" t="s">
        <v>31</v>
      </c>
      <c r="D48" s="24" t="s">
        <v>31</v>
      </c>
      <c r="E48" s="24" t="s">
        <v>31</v>
      </c>
      <c r="F48" s="25" t="s">
        <v>31</v>
      </c>
      <c r="G48" s="33" t="s">
        <v>31</v>
      </c>
      <c r="H48" s="34" t="s">
        <v>31</v>
      </c>
      <c r="I48" s="72" t="s">
        <v>31</v>
      </c>
      <c r="J48" s="24" t="s">
        <v>31</v>
      </c>
      <c r="K48" s="25" t="s">
        <v>31</v>
      </c>
      <c r="L48" s="33" t="s">
        <v>31</v>
      </c>
    </row>
    <row r="49" spans="1:12" ht="14.25" customHeight="1" x14ac:dyDescent="0.25">
      <c r="A49" s="21" t="s">
        <v>32</v>
      </c>
      <c r="B49" s="22" t="s">
        <v>33</v>
      </c>
      <c r="C49" s="23">
        <v>1269.69</v>
      </c>
      <c r="D49" s="28">
        <v>1168.1099999999999</v>
      </c>
      <c r="E49" s="28" t="s">
        <v>34</v>
      </c>
      <c r="F49" s="29">
        <v>1776.95</v>
      </c>
      <c r="G49" s="26">
        <v>1634.79</v>
      </c>
      <c r="H49" s="27">
        <v>1269.69</v>
      </c>
      <c r="I49" s="70">
        <v>1168.1099999999999</v>
      </c>
      <c r="J49" s="28" t="s">
        <v>34</v>
      </c>
      <c r="K49" s="29">
        <v>1776.95</v>
      </c>
      <c r="L49" s="26">
        <v>1634.79</v>
      </c>
    </row>
    <row r="50" spans="1:12" ht="14.25" customHeight="1" x14ac:dyDescent="0.25">
      <c r="A50" s="36" t="s">
        <v>35</v>
      </c>
      <c r="B50" s="37" t="s">
        <v>36</v>
      </c>
      <c r="C50" s="45">
        <v>4788.9528661308905</v>
      </c>
      <c r="D50" s="45">
        <v>5031.102866130891</v>
      </c>
      <c r="E50" s="45">
        <v>4607.0928661308917</v>
      </c>
      <c r="F50" s="46">
        <v>5974.2828661308913</v>
      </c>
      <c r="G50" s="39">
        <v>6121.602866130891</v>
      </c>
      <c r="H50" s="40">
        <v>6002.52038863901</v>
      </c>
      <c r="I50" s="74">
        <v>6147.5849868383602</v>
      </c>
      <c r="J50" s="45">
        <v>5699.3028661308917</v>
      </c>
      <c r="K50" s="46">
        <v>7728.7105427268316</v>
      </c>
      <c r="L50" s="39">
        <v>7735.6728661308907</v>
      </c>
    </row>
    <row r="51" spans="1:12" ht="14.25" customHeight="1" x14ac:dyDescent="0.25">
      <c r="A51" s="21" t="s">
        <v>37</v>
      </c>
      <c r="B51" s="22" t="s">
        <v>38</v>
      </c>
      <c r="C51" s="30" t="s">
        <v>30</v>
      </c>
      <c r="D51" s="28" t="s">
        <v>30</v>
      </c>
      <c r="E51" s="28" t="s">
        <v>30</v>
      </c>
      <c r="F51" s="29" t="s">
        <v>30</v>
      </c>
      <c r="G51" s="26" t="s">
        <v>30</v>
      </c>
      <c r="H51" s="27" t="s">
        <v>30</v>
      </c>
      <c r="I51" s="70" t="s">
        <v>30</v>
      </c>
      <c r="J51" s="28" t="s">
        <v>30</v>
      </c>
      <c r="K51" s="29" t="s">
        <v>30</v>
      </c>
      <c r="L51" s="26" t="s">
        <v>30</v>
      </c>
    </row>
    <row r="52" spans="1:12" ht="14.25" customHeight="1" x14ac:dyDescent="0.25">
      <c r="A52" s="21" t="s">
        <v>39</v>
      </c>
      <c r="B52" s="47" t="s">
        <v>40</v>
      </c>
      <c r="C52" s="27" t="s">
        <v>41</v>
      </c>
      <c r="D52" s="24" t="s">
        <v>41</v>
      </c>
      <c r="E52" s="24" t="s">
        <v>42</v>
      </c>
      <c r="F52" s="25" t="s">
        <v>41</v>
      </c>
      <c r="G52" s="26" t="s">
        <v>41</v>
      </c>
      <c r="H52" s="27" t="s">
        <v>41</v>
      </c>
      <c r="I52" s="72" t="s">
        <v>41</v>
      </c>
      <c r="J52" s="24" t="s">
        <v>42</v>
      </c>
      <c r="K52" s="25" t="s">
        <v>41</v>
      </c>
      <c r="L52" s="26" t="s">
        <v>41</v>
      </c>
    </row>
    <row r="53" spans="1:12" ht="14.25" customHeight="1" x14ac:dyDescent="0.25">
      <c r="A53" s="21" t="s">
        <v>43</v>
      </c>
      <c r="B53" s="22" t="s">
        <v>65</v>
      </c>
      <c r="C53" s="30" t="s">
        <v>45</v>
      </c>
      <c r="D53" s="24" t="s">
        <v>45</v>
      </c>
      <c r="E53" s="24" t="s">
        <v>45</v>
      </c>
      <c r="F53" s="25" t="s">
        <v>45</v>
      </c>
      <c r="G53" s="33" t="s">
        <v>45</v>
      </c>
      <c r="H53" s="34" t="s">
        <v>45</v>
      </c>
      <c r="I53" s="72" t="s">
        <v>45</v>
      </c>
      <c r="J53" s="24" t="s">
        <v>45</v>
      </c>
      <c r="K53" s="25" t="s">
        <v>45</v>
      </c>
      <c r="L53" s="33" t="s">
        <v>45</v>
      </c>
    </row>
    <row r="54" spans="1:12" ht="14.25" customHeight="1" thickBot="1" x14ac:dyDescent="0.3">
      <c r="A54" s="49" t="s">
        <v>46</v>
      </c>
      <c r="B54" s="50" t="s">
        <v>47</v>
      </c>
      <c r="C54" s="75"/>
      <c r="D54" s="52"/>
      <c r="E54" s="52"/>
      <c r="F54" s="53"/>
      <c r="G54" s="54"/>
      <c r="H54" s="55"/>
      <c r="I54" s="76"/>
      <c r="J54" s="52"/>
      <c r="K54" s="53"/>
      <c r="L54" s="54"/>
    </row>
    <row r="55" spans="1:12" s="59" customFormat="1" ht="13.5" thickTop="1" x14ac:dyDescent="0.25">
      <c r="A55" s="56"/>
      <c r="B55" s="57"/>
      <c r="C55" s="57"/>
      <c r="D55" s="58"/>
      <c r="E55" s="58"/>
      <c r="F55" s="58"/>
      <c r="G55" s="58"/>
      <c r="H55" s="58"/>
      <c r="I55" s="58"/>
      <c r="J55" s="58"/>
      <c r="K55" s="58"/>
      <c r="L55" s="58"/>
    </row>
    <row r="56" spans="1:12" s="59" customFormat="1" x14ac:dyDescent="0.25">
      <c r="A56" s="60" t="s">
        <v>62</v>
      </c>
      <c r="B56" s="77" t="s">
        <v>66</v>
      </c>
      <c r="C56" s="77"/>
      <c r="D56" s="78"/>
      <c r="E56" s="78"/>
      <c r="F56" s="78"/>
      <c r="G56" s="78"/>
      <c r="H56" s="78"/>
      <c r="I56" s="78"/>
      <c r="J56" s="58"/>
      <c r="K56" s="58"/>
      <c r="L56" s="58"/>
    </row>
    <row r="57" spans="1:12" s="79" customFormat="1" ht="15" x14ac:dyDescent="0.25">
      <c r="A57" s="66"/>
      <c r="B57" s="152" t="s">
        <v>67</v>
      </c>
      <c r="C57" s="152"/>
      <c r="D57" s="152"/>
      <c r="E57" s="152"/>
      <c r="F57" s="152"/>
      <c r="G57" s="152"/>
      <c r="H57" s="152"/>
      <c r="I57" s="152"/>
    </row>
    <row r="58" spans="1:12" s="82" customFormat="1" ht="15" x14ac:dyDescent="0.25">
      <c r="A58" s="63">
        <v>1</v>
      </c>
      <c r="B58" s="152" t="s">
        <v>68</v>
      </c>
      <c r="C58" s="152"/>
      <c r="D58" s="152"/>
      <c r="E58" s="152"/>
      <c r="F58" s="152"/>
      <c r="G58" s="152"/>
      <c r="H58" s="80"/>
      <c r="I58" s="80"/>
      <c r="J58" s="81"/>
      <c r="K58" s="81"/>
      <c r="L58" s="81"/>
    </row>
    <row r="59" spans="1:12" s="65" customFormat="1" ht="15" customHeight="1" x14ac:dyDescent="0.25">
      <c r="A59" s="66" t="s">
        <v>30</v>
      </c>
      <c r="B59" s="152" t="s">
        <v>69</v>
      </c>
      <c r="C59" s="152"/>
      <c r="D59" s="152"/>
      <c r="E59" s="152"/>
      <c r="F59" s="152"/>
      <c r="G59" s="152"/>
      <c r="H59" s="152"/>
      <c r="I59" s="152"/>
    </row>
    <row r="60" spans="1:12" s="83" customFormat="1" ht="15" x14ac:dyDescent="0.25">
      <c r="A60" s="66" t="s">
        <v>20</v>
      </c>
      <c r="B60" s="152" t="s">
        <v>53</v>
      </c>
      <c r="C60" s="152"/>
      <c r="D60" s="152"/>
      <c r="E60" s="152"/>
      <c r="F60" s="152"/>
      <c r="G60" s="152"/>
      <c r="H60" s="152"/>
      <c r="I60" s="152"/>
    </row>
    <row r="61" spans="1:12" s="79" customFormat="1" ht="15" x14ac:dyDescent="0.25">
      <c r="A61" s="66" t="s">
        <v>31</v>
      </c>
      <c r="B61" s="152" t="s">
        <v>70</v>
      </c>
      <c r="C61" s="152"/>
      <c r="D61" s="152"/>
      <c r="E61" s="152"/>
      <c r="F61" s="152"/>
      <c r="G61" s="152"/>
      <c r="H61" s="152"/>
      <c r="I61" s="152"/>
    </row>
    <row r="62" spans="1:12" s="83" customFormat="1" ht="15" x14ac:dyDescent="0.25">
      <c r="A62" s="66" t="s">
        <v>34</v>
      </c>
      <c r="B62" s="152" t="s">
        <v>54</v>
      </c>
      <c r="C62" s="152"/>
      <c r="D62" s="152"/>
      <c r="E62" s="152"/>
      <c r="F62" s="152"/>
      <c r="G62" s="152"/>
      <c r="H62" s="152"/>
      <c r="I62" s="152"/>
    </row>
    <row r="63" spans="1:12" s="83" customFormat="1" ht="24" customHeight="1" x14ac:dyDescent="0.25">
      <c r="A63" s="66" t="s">
        <v>41</v>
      </c>
      <c r="B63" s="152" t="s">
        <v>55</v>
      </c>
      <c r="C63" s="152"/>
      <c r="D63" s="152"/>
      <c r="E63" s="152"/>
      <c r="F63" s="152"/>
      <c r="G63" s="152"/>
      <c r="H63" s="152"/>
      <c r="I63" s="152"/>
    </row>
    <row r="64" spans="1:12" s="79" customFormat="1" ht="15" x14ac:dyDescent="0.25">
      <c r="A64" s="66" t="s">
        <v>45</v>
      </c>
      <c r="B64" s="152" t="s">
        <v>71</v>
      </c>
      <c r="C64" s="152"/>
      <c r="D64" s="152"/>
      <c r="E64" s="152"/>
      <c r="F64" s="152"/>
      <c r="G64" s="152"/>
      <c r="H64" s="152"/>
      <c r="I64" s="152"/>
    </row>
    <row r="65" spans="1:12" x14ac:dyDescent="0.25">
      <c r="B65" s="84" t="s">
        <v>48</v>
      </c>
      <c r="C65" s="84"/>
    </row>
    <row r="66" spans="1:12" x14ac:dyDescent="0.25">
      <c r="B66" s="68" t="s">
        <v>57</v>
      </c>
    </row>
    <row r="67" spans="1:12" x14ac:dyDescent="0.25">
      <c r="B67" s="68"/>
    </row>
    <row r="68" spans="1:12" s="88" customFormat="1" ht="15.75" customHeight="1" x14ac:dyDescent="0.25">
      <c r="A68" s="85"/>
      <c r="B68" s="164" t="s">
        <v>72</v>
      </c>
      <c r="C68" s="164"/>
      <c r="D68" s="164"/>
      <c r="E68" s="164"/>
      <c r="F68" s="86"/>
      <c r="G68" s="87"/>
      <c r="H68" s="87"/>
      <c r="I68" s="87"/>
      <c r="J68" s="85"/>
      <c r="K68" s="85"/>
      <c r="L68" s="85"/>
    </row>
    <row r="69" spans="1:12" s="88" customFormat="1" ht="15.75" customHeight="1" x14ac:dyDescent="0.25">
      <c r="A69" s="85"/>
      <c r="B69" s="86"/>
      <c r="C69" s="86"/>
      <c r="D69" s="86"/>
      <c r="E69" s="86"/>
      <c r="F69" s="86"/>
      <c r="G69" s="87"/>
      <c r="H69" s="87"/>
      <c r="I69" s="87"/>
      <c r="J69" s="85"/>
      <c r="K69" s="85"/>
      <c r="L69" s="85"/>
    </row>
    <row r="70" spans="1:12" s="88" customFormat="1" ht="15.75" x14ac:dyDescent="0.25">
      <c r="A70" s="85"/>
      <c r="B70" s="89" t="s">
        <v>108</v>
      </c>
      <c r="C70" s="89"/>
      <c r="D70" s="85"/>
      <c r="E70" s="85"/>
      <c r="F70" s="85"/>
      <c r="G70" s="87"/>
      <c r="H70" s="87"/>
      <c r="I70" s="87"/>
      <c r="J70" s="85"/>
      <c r="K70" s="85"/>
      <c r="L70" s="85"/>
    </row>
    <row r="71" spans="1:12" s="88" customFormat="1" ht="13.5" thickBot="1" x14ac:dyDescent="0.3">
      <c r="A71" s="85"/>
      <c r="B71" s="90"/>
      <c r="C71" s="90"/>
      <c r="D71" s="85"/>
      <c r="E71" s="85"/>
      <c r="F71" s="85"/>
      <c r="G71" s="87"/>
      <c r="H71" s="87"/>
      <c r="I71" s="87"/>
      <c r="J71" s="85"/>
      <c r="K71" s="85"/>
      <c r="L71" s="85"/>
    </row>
    <row r="72" spans="1:12" s="7" customFormat="1" ht="27.75" customHeight="1" thickTop="1" x14ac:dyDescent="0.25">
      <c r="A72" s="91"/>
      <c r="B72" s="9" t="s">
        <v>73</v>
      </c>
      <c r="C72" s="165" t="s">
        <v>59</v>
      </c>
      <c r="D72" s="166"/>
      <c r="E72" s="165" t="s">
        <v>74</v>
      </c>
      <c r="F72" s="166"/>
      <c r="G72" s="79"/>
      <c r="H72" s="79"/>
      <c r="I72" s="79"/>
      <c r="J72" s="92"/>
    </row>
    <row r="73" spans="1:12" s="7" customFormat="1" ht="27.75" customHeight="1" x14ac:dyDescent="0.25">
      <c r="A73" s="10"/>
      <c r="B73" s="11"/>
      <c r="C73" s="167"/>
      <c r="D73" s="168"/>
      <c r="E73" s="167"/>
      <c r="F73" s="168"/>
      <c r="G73" s="79"/>
      <c r="H73" s="79"/>
      <c r="I73" s="79"/>
      <c r="J73" s="92"/>
    </row>
    <row r="74" spans="1:12" s="16" customFormat="1" ht="27.75" customHeight="1" x14ac:dyDescent="0.25">
      <c r="A74" s="159" t="s">
        <v>7</v>
      </c>
      <c r="B74" s="161" t="s">
        <v>8</v>
      </c>
      <c r="C74" s="12" t="s">
        <v>75</v>
      </c>
      <c r="D74" s="14" t="s">
        <v>76</v>
      </c>
      <c r="E74" s="15" t="s">
        <v>75</v>
      </c>
      <c r="F74" s="14" t="s">
        <v>76</v>
      </c>
      <c r="G74" s="93"/>
      <c r="H74" s="93"/>
      <c r="I74" s="94"/>
    </row>
    <row r="75" spans="1:12" s="16" customFormat="1" ht="15" x14ac:dyDescent="0.25">
      <c r="A75" s="160"/>
      <c r="B75" s="162"/>
      <c r="C75" s="12" t="s">
        <v>12</v>
      </c>
      <c r="D75" s="14" t="s">
        <v>12</v>
      </c>
      <c r="E75" s="20" t="s">
        <v>12</v>
      </c>
      <c r="F75" s="14" t="s">
        <v>12</v>
      </c>
      <c r="G75" s="93"/>
      <c r="H75" s="93"/>
      <c r="I75" s="94"/>
    </row>
    <row r="76" spans="1:12" ht="15.75" customHeight="1" x14ac:dyDescent="0.25">
      <c r="A76" s="21" t="s">
        <v>13</v>
      </c>
      <c r="B76" s="22" t="s">
        <v>14</v>
      </c>
      <c r="C76" s="95">
        <v>3013.3515579999998</v>
      </c>
      <c r="D76" s="33">
        <v>3047.9697118399999</v>
      </c>
      <c r="E76" s="95">
        <v>3421.93</v>
      </c>
      <c r="F76" s="26">
        <v>3918.6</v>
      </c>
      <c r="G76" s="79"/>
      <c r="H76" s="79"/>
      <c r="I76" s="92"/>
      <c r="J76" s="1"/>
      <c r="K76" s="1"/>
      <c r="L76" s="1"/>
    </row>
    <row r="77" spans="1:12" ht="15.75" customHeight="1" x14ac:dyDescent="0.25">
      <c r="A77" s="21" t="s">
        <v>15</v>
      </c>
      <c r="B77" s="22" t="s">
        <v>16</v>
      </c>
      <c r="C77" s="95" t="s">
        <v>17</v>
      </c>
      <c r="D77" s="26" t="s">
        <v>17</v>
      </c>
      <c r="E77" s="95">
        <v>1213.5675225081191</v>
      </c>
      <c r="F77" s="26">
        <v>1189.3</v>
      </c>
      <c r="G77" s="79"/>
      <c r="H77" s="79"/>
      <c r="I77" s="92"/>
      <c r="J77" s="1"/>
      <c r="K77" s="1"/>
      <c r="L77" s="1"/>
    </row>
    <row r="78" spans="1:12" ht="15.75" customHeight="1" x14ac:dyDescent="0.25">
      <c r="A78" s="21" t="s">
        <v>18</v>
      </c>
      <c r="B78" s="22" t="s">
        <v>77</v>
      </c>
      <c r="C78" s="96" t="s">
        <v>78</v>
      </c>
      <c r="D78" s="97" t="s">
        <v>78</v>
      </c>
      <c r="E78" s="96" t="s">
        <v>78</v>
      </c>
      <c r="F78" s="97" t="s">
        <v>78</v>
      </c>
      <c r="G78" s="79"/>
      <c r="H78" s="79"/>
      <c r="I78" s="92"/>
      <c r="J78" s="1"/>
      <c r="K78" s="1"/>
      <c r="L78" s="1"/>
    </row>
    <row r="79" spans="1:12" ht="15.75" customHeight="1" x14ac:dyDescent="0.25">
      <c r="A79" s="21" t="s">
        <v>21</v>
      </c>
      <c r="B79" s="22" t="s">
        <v>22</v>
      </c>
      <c r="C79" s="95">
        <v>18.579999999999998</v>
      </c>
      <c r="D79" s="26">
        <v>18.579999999999998</v>
      </c>
      <c r="E79" s="95">
        <v>18.579999999999998</v>
      </c>
      <c r="F79" s="26">
        <v>18.579999999999998</v>
      </c>
      <c r="G79" s="79"/>
      <c r="H79" s="79"/>
      <c r="I79" s="92"/>
      <c r="J79" s="1"/>
      <c r="K79" s="1"/>
      <c r="L79" s="1"/>
    </row>
    <row r="80" spans="1:12" ht="15.75" customHeight="1" x14ac:dyDescent="0.25">
      <c r="A80" s="21" t="s">
        <v>79</v>
      </c>
      <c r="B80" s="22" t="s">
        <v>80</v>
      </c>
      <c r="C80" s="95">
        <v>88.98</v>
      </c>
      <c r="D80" s="26">
        <v>88.98</v>
      </c>
      <c r="E80" s="95">
        <v>88.98</v>
      </c>
      <c r="F80" s="26">
        <v>88.98</v>
      </c>
      <c r="G80" s="79"/>
      <c r="H80" s="79"/>
      <c r="I80" s="92"/>
      <c r="J80" s="1"/>
      <c r="K80" s="1"/>
      <c r="L80" s="1"/>
    </row>
    <row r="81" spans="1:14" ht="15.75" customHeight="1" x14ac:dyDescent="0.25">
      <c r="A81" s="21" t="s">
        <v>23</v>
      </c>
      <c r="B81" s="22" t="s">
        <v>81</v>
      </c>
      <c r="C81" s="95">
        <v>11.16</v>
      </c>
      <c r="D81" s="26">
        <v>11.16</v>
      </c>
      <c r="E81" s="95">
        <v>11.16</v>
      </c>
      <c r="F81" s="26">
        <v>11.16</v>
      </c>
      <c r="G81" s="79"/>
      <c r="H81" s="79"/>
      <c r="I81" s="92"/>
      <c r="J81" s="1"/>
      <c r="K81" s="1"/>
      <c r="L81" s="1"/>
    </row>
    <row r="82" spans="1:14" ht="15.75" customHeight="1" x14ac:dyDescent="0.25">
      <c r="A82" s="21"/>
      <c r="B82" s="22" t="s">
        <v>25</v>
      </c>
      <c r="C82" s="95">
        <v>71.510000000000005</v>
      </c>
      <c r="D82" s="26">
        <v>71.510000000000005</v>
      </c>
      <c r="E82" s="95">
        <v>71.510000000000005</v>
      </c>
      <c r="F82" s="26">
        <v>71.510000000000005</v>
      </c>
      <c r="G82" s="79"/>
      <c r="H82" s="79"/>
      <c r="I82" s="92"/>
      <c r="J82" s="1"/>
      <c r="K82" s="1"/>
      <c r="L82" s="1"/>
    </row>
    <row r="83" spans="1:14" ht="15.75" customHeight="1" x14ac:dyDescent="0.25">
      <c r="A83" s="36" t="s">
        <v>26</v>
      </c>
      <c r="B83" s="37" t="s">
        <v>27</v>
      </c>
      <c r="C83" s="98">
        <v>3764.1628573481416</v>
      </c>
      <c r="D83" s="39">
        <v>3637.4160573481413</v>
      </c>
      <c r="E83" s="98">
        <v>4825.7275225081185</v>
      </c>
      <c r="F83" s="39">
        <v>5298.1299999999992</v>
      </c>
      <c r="G83" s="79"/>
      <c r="H83" s="79"/>
      <c r="I83" s="92"/>
      <c r="J83" s="1"/>
      <c r="K83" s="1"/>
      <c r="L83" s="1"/>
    </row>
    <row r="84" spans="1:14" ht="15.75" customHeight="1" x14ac:dyDescent="0.25">
      <c r="A84" s="21" t="s">
        <v>28</v>
      </c>
      <c r="B84" s="22" t="s">
        <v>29</v>
      </c>
      <c r="C84" s="95">
        <v>285</v>
      </c>
      <c r="D84" s="26">
        <v>285</v>
      </c>
      <c r="E84" s="95" t="s">
        <v>30</v>
      </c>
      <c r="F84" s="26" t="s">
        <v>30</v>
      </c>
      <c r="G84" s="79"/>
      <c r="H84" s="79"/>
      <c r="I84" s="92"/>
      <c r="J84" s="1"/>
      <c r="K84" s="1"/>
      <c r="L84" s="1"/>
    </row>
    <row r="85" spans="1:14" ht="15.75" customHeight="1" x14ac:dyDescent="0.25">
      <c r="A85" s="21" t="s">
        <v>63</v>
      </c>
      <c r="B85" s="22" t="s">
        <v>82</v>
      </c>
      <c r="C85" s="99" t="s">
        <v>31</v>
      </c>
      <c r="D85" s="33" t="s">
        <v>31</v>
      </c>
      <c r="E85" s="99" t="s">
        <v>31</v>
      </c>
      <c r="F85" s="26" t="s">
        <v>31</v>
      </c>
      <c r="G85" s="79"/>
      <c r="H85" s="79"/>
      <c r="I85" s="92"/>
      <c r="J85" s="1"/>
      <c r="K85" s="1"/>
      <c r="L85" s="1"/>
    </row>
    <row r="86" spans="1:14" ht="15.75" customHeight="1" x14ac:dyDescent="0.25">
      <c r="A86" s="21" t="s">
        <v>32</v>
      </c>
      <c r="B86" s="22" t="s">
        <v>83</v>
      </c>
      <c r="C86" s="95" t="s">
        <v>20</v>
      </c>
      <c r="D86" s="26" t="s">
        <v>20</v>
      </c>
      <c r="E86" s="95" t="s">
        <v>20</v>
      </c>
      <c r="F86" s="26" t="s">
        <v>20</v>
      </c>
      <c r="G86" s="79"/>
      <c r="H86" s="79"/>
      <c r="I86" s="92"/>
      <c r="J86" s="1"/>
      <c r="K86" s="1"/>
      <c r="L86" s="1"/>
    </row>
    <row r="87" spans="1:14" ht="15.75" customHeight="1" x14ac:dyDescent="0.25">
      <c r="A87" s="36" t="s">
        <v>35</v>
      </c>
      <c r="B87" s="37" t="s">
        <v>36</v>
      </c>
      <c r="C87" s="98">
        <v>4757.9328573481416</v>
      </c>
      <c r="D87" s="39">
        <v>4360.1860573481417</v>
      </c>
      <c r="E87" s="98">
        <v>4825.7275225081185</v>
      </c>
      <c r="F87" s="39">
        <v>5298.1299999999992</v>
      </c>
      <c r="G87" s="79"/>
      <c r="H87" s="79"/>
      <c r="I87" s="92"/>
      <c r="J87" s="1"/>
      <c r="K87" s="1"/>
      <c r="L87" s="1"/>
    </row>
    <row r="88" spans="1:14" ht="15.75" customHeight="1" x14ac:dyDescent="0.25">
      <c r="A88" s="21" t="s">
        <v>37</v>
      </c>
      <c r="B88" s="22" t="s">
        <v>38</v>
      </c>
      <c r="C88" s="95" t="s">
        <v>30</v>
      </c>
      <c r="D88" s="26" t="s">
        <v>30</v>
      </c>
      <c r="E88" s="70" t="s">
        <v>30</v>
      </c>
      <c r="F88" s="26" t="s">
        <v>30</v>
      </c>
      <c r="G88" s="79"/>
      <c r="H88" s="79"/>
      <c r="I88" s="92"/>
      <c r="J88" s="1"/>
      <c r="K88" s="1"/>
      <c r="L88" s="1"/>
    </row>
    <row r="89" spans="1:14" ht="15.75" customHeight="1" x14ac:dyDescent="0.25">
      <c r="A89" s="21" t="s">
        <v>39</v>
      </c>
      <c r="B89" s="47" t="s">
        <v>40</v>
      </c>
      <c r="C89" s="95" t="s">
        <v>34</v>
      </c>
      <c r="D89" s="26" t="s">
        <v>42</v>
      </c>
      <c r="E89" s="70" t="s">
        <v>20</v>
      </c>
      <c r="F89" s="26" t="s">
        <v>42</v>
      </c>
      <c r="G89" s="79"/>
      <c r="H89" s="79"/>
      <c r="I89" s="92"/>
      <c r="J89" s="1"/>
      <c r="K89" s="1"/>
      <c r="L89" s="1"/>
    </row>
    <row r="90" spans="1:14" ht="15.75" customHeight="1" x14ac:dyDescent="0.25">
      <c r="A90" s="21" t="s">
        <v>43</v>
      </c>
      <c r="B90" s="22" t="s">
        <v>65</v>
      </c>
      <c r="C90" s="99" t="s">
        <v>41</v>
      </c>
      <c r="D90" s="33" t="s">
        <v>41</v>
      </c>
      <c r="E90" s="72" t="s">
        <v>31</v>
      </c>
      <c r="F90" s="33" t="s">
        <v>31</v>
      </c>
      <c r="G90" s="79"/>
      <c r="H90" s="79"/>
      <c r="I90" s="92"/>
      <c r="J90" s="1"/>
      <c r="K90" s="1"/>
      <c r="L90" s="1"/>
    </row>
    <row r="91" spans="1:14" ht="27.75" customHeight="1" thickBot="1" x14ac:dyDescent="0.3">
      <c r="A91" s="49" t="s">
        <v>46</v>
      </c>
      <c r="B91" s="50" t="s">
        <v>47</v>
      </c>
      <c r="C91" s="100">
        <v>5374.1628573481412</v>
      </c>
      <c r="D91" s="54">
        <v>4957.3860573481415</v>
      </c>
      <c r="E91" s="100"/>
      <c r="F91" s="54"/>
      <c r="G91" s="79"/>
      <c r="H91" s="79"/>
      <c r="I91" s="92"/>
      <c r="J91" s="1"/>
      <c r="K91" s="1"/>
      <c r="L91" s="1"/>
    </row>
    <row r="92" spans="1:14" s="59" customFormat="1" ht="13.5" thickTop="1" x14ac:dyDescent="0.25">
      <c r="A92" s="56"/>
      <c r="B92" s="57"/>
      <c r="C92" s="57"/>
      <c r="D92" s="58"/>
      <c r="E92" s="58"/>
      <c r="F92" s="58"/>
      <c r="G92" s="58"/>
      <c r="H92" s="58"/>
      <c r="I92" s="58"/>
      <c r="J92" s="58"/>
      <c r="K92" s="58"/>
      <c r="L92" s="58"/>
    </row>
    <row r="93" spans="1:14" x14ac:dyDescent="0.25">
      <c r="A93" s="60"/>
      <c r="B93" s="84" t="s">
        <v>48</v>
      </c>
      <c r="C93" s="84"/>
      <c r="D93" s="62"/>
      <c r="E93" s="62"/>
      <c r="F93" s="62"/>
      <c r="G93" s="62"/>
      <c r="H93" s="62"/>
      <c r="I93" s="62"/>
      <c r="J93" s="62"/>
      <c r="K93" s="62"/>
      <c r="L93" s="62"/>
      <c r="M93" s="3"/>
      <c r="N93" s="3"/>
    </row>
    <row r="94" spans="1:14" ht="15" x14ac:dyDescent="0.25">
      <c r="A94" s="66" t="s">
        <v>30</v>
      </c>
      <c r="B94" s="152" t="s">
        <v>69</v>
      </c>
      <c r="C94" s="152"/>
      <c r="D94" s="152"/>
      <c r="E94" s="152"/>
      <c r="F94" s="152"/>
      <c r="G94" s="152"/>
      <c r="H94" s="152"/>
      <c r="I94" s="152"/>
      <c r="J94" s="79"/>
      <c r="K94" s="79"/>
      <c r="L94" s="79"/>
      <c r="M94" s="3"/>
      <c r="N94" s="3"/>
    </row>
    <row r="95" spans="1:14" s="83" customFormat="1" ht="15" x14ac:dyDescent="0.25">
      <c r="A95" s="66" t="s">
        <v>20</v>
      </c>
      <c r="B95" s="152" t="s">
        <v>54</v>
      </c>
      <c r="C95" s="152"/>
      <c r="D95" s="152"/>
      <c r="E95" s="152"/>
      <c r="F95" s="152"/>
      <c r="G95" s="152"/>
      <c r="H95" s="152"/>
      <c r="I95" s="152"/>
    </row>
    <row r="96" spans="1:14" s="83" customFormat="1" ht="15" x14ac:dyDescent="0.25">
      <c r="A96" s="66" t="s">
        <v>31</v>
      </c>
      <c r="B96" s="152" t="s">
        <v>84</v>
      </c>
      <c r="C96" s="152"/>
      <c r="D96" s="152"/>
      <c r="E96" s="152"/>
      <c r="F96" s="152"/>
      <c r="G96" s="152"/>
      <c r="H96" s="152"/>
      <c r="I96" s="152"/>
    </row>
    <row r="97" spans="1:14" s="83" customFormat="1" ht="15" x14ac:dyDescent="0.25">
      <c r="A97" s="66" t="s">
        <v>34</v>
      </c>
      <c r="B97" s="80" t="s">
        <v>85</v>
      </c>
      <c r="C97" s="80"/>
      <c r="D97" s="80"/>
      <c r="E97" s="80"/>
      <c r="F97" s="80"/>
      <c r="G97" s="80"/>
      <c r="H97" s="80"/>
      <c r="I97" s="80"/>
    </row>
    <row r="98" spans="1:14" s="83" customFormat="1" ht="15" x14ac:dyDescent="0.25">
      <c r="A98" s="66" t="s">
        <v>41</v>
      </c>
      <c r="B98" s="80" t="s">
        <v>85</v>
      </c>
      <c r="C98" s="80"/>
      <c r="D98" s="80"/>
      <c r="E98" s="80"/>
      <c r="F98" s="80"/>
      <c r="G98" s="80"/>
      <c r="H98" s="80"/>
      <c r="I98" s="80"/>
    </row>
    <row r="99" spans="1:14" ht="15" x14ac:dyDescent="0.25">
      <c r="A99" s="60" t="s">
        <v>78</v>
      </c>
      <c r="B99" s="80" t="s">
        <v>86</v>
      </c>
      <c r="C99" s="80"/>
      <c r="D99" s="58"/>
      <c r="E99" s="58"/>
      <c r="F99" s="58"/>
      <c r="G99" s="58"/>
      <c r="H99" s="58"/>
      <c r="I99" s="58"/>
      <c r="J99" s="79"/>
      <c r="K99" s="79"/>
      <c r="L99" s="79"/>
      <c r="M99" s="3"/>
      <c r="N99" s="3"/>
    </row>
    <row r="101" spans="1:14" ht="15.75" hidden="1" outlineLevel="1" x14ac:dyDescent="0.25">
      <c r="B101" s="89" t="s">
        <v>108</v>
      </c>
      <c r="C101" s="89"/>
    </row>
    <row r="102" spans="1:14" hidden="1" outlineLevel="1" x14ac:dyDescent="0.25">
      <c r="B102" s="90"/>
      <c r="C102" s="90"/>
    </row>
    <row r="103" spans="1:14" ht="25.5" hidden="1" customHeight="1" outlineLevel="1" x14ac:dyDescent="0.25">
      <c r="A103" s="169" t="s">
        <v>87</v>
      </c>
      <c r="B103" s="9" t="s">
        <v>73</v>
      </c>
      <c r="C103" s="101"/>
      <c r="D103" s="171" t="s">
        <v>88</v>
      </c>
      <c r="E103" s="173" t="s">
        <v>89</v>
      </c>
      <c r="F103" s="102"/>
    </row>
    <row r="104" spans="1:14" ht="25.5" hidden="1" customHeight="1" outlineLevel="1" x14ac:dyDescent="0.25">
      <c r="A104" s="170"/>
      <c r="B104" s="11" t="s">
        <v>90</v>
      </c>
      <c r="C104" s="103"/>
      <c r="D104" s="172"/>
      <c r="E104" s="174"/>
      <c r="F104" s="104"/>
    </row>
    <row r="105" spans="1:14" ht="16.5" hidden="1" customHeight="1" outlineLevel="1" x14ac:dyDescent="0.25">
      <c r="A105" s="105">
        <v>1</v>
      </c>
      <c r="B105" s="106" t="s">
        <v>91</v>
      </c>
      <c r="C105" s="107"/>
      <c r="D105" s="108">
        <v>3875.45</v>
      </c>
      <c r="E105" s="109">
        <v>3784.61</v>
      </c>
      <c r="F105" s="110"/>
    </row>
    <row r="106" spans="1:14" ht="16.5" hidden="1" customHeight="1" outlineLevel="1" x14ac:dyDescent="0.25">
      <c r="A106" s="105">
        <v>2</v>
      </c>
      <c r="B106" s="111" t="s">
        <v>92</v>
      </c>
      <c r="C106" s="112"/>
      <c r="D106" s="113">
        <v>88.98</v>
      </c>
      <c r="E106" s="114">
        <v>88.98</v>
      </c>
      <c r="F106" s="115"/>
    </row>
    <row r="107" spans="1:14" ht="16.5" hidden="1" customHeight="1" outlineLevel="1" x14ac:dyDescent="0.25">
      <c r="A107" s="105">
        <v>3</v>
      </c>
      <c r="B107" s="111" t="s">
        <v>93</v>
      </c>
      <c r="C107" s="112"/>
      <c r="D107" s="113">
        <v>18.579999999999998</v>
      </c>
      <c r="E107" s="114">
        <v>18.579999999999998</v>
      </c>
      <c r="F107" s="115"/>
    </row>
    <row r="108" spans="1:14" ht="16.5" hidden="1" customHeight="1" outlineLevel="1" x14ac:dyDescent="0.25">
      <c r="A108" s="105">
        <v>5</v>
      </c>
      <c r="B108" s="111" t="s">
        <v>94</v>
      </c>
      <c r="C108" s="112"/>
      <c r="D108" s="113">
        <v>3.5</v>
      </c>
      <c r="E108" s="114">
        <v>3.5</v>
      </c>
      <c r="F108" s="115"/>
    </row>
    <row r="109" spans="1:14" ht="16.5" hidden="1" customHeight="1" outlineLevel="1" x14ac:dyDescent="0.25">
      <c r="A109" s="105">
        <v>6</v>
      </c>
      <c r="B109" s="111" t="s">
        <v>25</v>
      </c>
      <c r="C109" s="112"/>
      <c r="D109" s="113">
        <v>71.510000000000005</v>
      </c>
      <c r="E109" s="114">
        <v>71.510000000000005</v>
      </c>
      <c r="F109" s="115"/>
    </row>
    <row r="110" spans="1:14" ht="16.5" hidden="1" customHeight="1" outlineLevel="1" x14ac:dyDescent="0.25">
      <c r="A110" s="116">
        <v>4</v>
      </c>
      <c r="B110" s="117" t="s">
        <v>95</v>
      </c>
      <c r="C110" s="118"/>
      <c r="D110" s="119">
        <v>4024.96</v>
      </c>
      <c r="E110" s="120">
        <v>3934.1200000000003</v>
      </c>
      <c r="F110" s="121"/>
    </row>
    <row r="111" spans="1:14" ht="16.5" hidden="1" customHeight="1" outlineLevel="1" x14ac:dyDescent="0.25">
      <c r="A111" s="105">
        <v>8</v>
      </c>
      <c r="B111" s="122" t="s">
        <v>96</v>
      </c>
      <c r="C111" s="123"/>
      <c r="D111" s="124">
        <v>240</v>
      </c>
      <c r="E111" s="125">
        <v>240</v>
      </c>
      <c r="F111" s="126"/>
    </row>
    <row r="112" spans="1:14" ht="16.5" hidden="1" customHeight="1" outlineLevel="1" x14ac:dyDescent="0.25">
      <c r="A112" s="105">
        <v>9</v>
      </c>
      <c r="B112" s="122" t="s">
        <v>97</v>
      </c>
      <c r="C112" s="123"/>
      <c r="D112" s="127">
        <v>475</v>
      </c>
      <c r="E112" s="128">
        <v>114</v>
      </c>
      <c r="F112" s="129"/>
    </row>
    <row r="113" spans="1:8" ht="16.5" hidden="1" customHeight="1" outlineLevel="1" x14ac:dyDescent="0.25">
      <c r="A113" s="116">
        <v>10</v>
      </c>
      <c r="B113" s="117" t="s">
        <v>98</v>
      </c>
      <c r="C113" s="118"/>
      <c r="D113" s="119">
        <v>4739.96</v>
      </c>
      <c r="E113" s="120">
        <v>4288.1200000000008</v>
      </c>
      <c r="F113" s="121"/>
    </row>
    <row r="114" spans="1:8" ht="16.5" hidden="1" customHeight="1" outlineLevel="1" x14ac:dyDescent="0.25">
      <c r="A114" s="105">
        <v>11</v>
      </c>
      <c r="B114" s="122" t="s">
        <v>99</v>
      </c>
      <c r="C114" s="123"/>
      <c r="D114" s="124">
        <v>400</v>
      </c>
      <c r="E114" s="125">
        <v>400</v>
      </c>
      <c r="F114" s="126"/>
    </row>
    <row r="115" spans="1:8" ht="16.5" hidden="1" customHeight="1" outlineLevel="1" x14ac:dyDescent="0.25">
      <c r="A115" s="105">
        <v>12</v>
      </c>
      <c r="B115" s="111" t="s">
        <v>100</v>
      </c>
      <c r="C115" s="112"/>
      <c r="D115" s="130">
        <v>19.02</v>
      </c>
      <c r="E115" s="131" t="s">
        <v>101</v>
      </c>
      <c r="F115" s="132"/>
    </row>
    <row r="116" spans="1:8" ht="16.5" hidden="1" customHeight="1" outlineLevel="1" x14ac:dyDescent="0.25">
      <c r="A116" s="105">
        <v>13</v>
      </c>
      <c r="B116" s="111" t="s">
        <v>102</v>
      </c>
      <c r="C116" s="112"/>
      <c r="D116" s="130">
        <v>47.82</v>
      </c>
      <c r="E116" s="131">
        <v>47.82</v>
      </c>
      <c r="F116" s="132"/>
    </row>
    <row r="117" spans="1:8" ht="16.5" hidden="1" customHeight="1" outlineLevel="1" x14ac:dyDescent="0.25">
      <c r="A117" s="49" t="s">
        <v>0</v>
      </c>
      <c r="B117" s="50" t="s">
        <v>47</v>
      </c>
      <c r="C117" s="75"/>
      <c r="D117" s="133">
        <v>5206.8</v>
      </c>
      <c r="E117" s="134">
        <v>4735.9400000000005</v>
      </c>
      <c r="F117" s="135"/>
    </row>
    <row r="118" spans="1:8" ht="25.5" hidden="1" customHeight="1" outlineLevel="1" x14ac:dyDescent="0.25">
      <c r="A118" s="136" t="s">
        <v>30</v>
      </c>
      <c r="B118" s="137" t="s">
        <v>103</v>
      </c>
      <c r="C118" s="137"/>
      <c r="D118" s="2"/>
      <c r="E118" s="2"/>
      <c r="F118" s="2"/>
    </row>
    <row r="119" spans="1:8" hidden="1" outlineLevel="1" collapsed="1" x14ac:dyDescent="0.25">
      <c r="B119" s="84" t="s">
        <v>48</v>
      </c>
      <c r="C119" s="84"/>
    </row>
    <row r="120" spans="1:8" collapsed="1" x14ac:dyDescent="0.25"/>
    <row r="122" spans="1:8" ht="90.75" customHeight="1" x14ac:dyDescent="0.25">
      <c r="A122" s="163" t="s">
        <v>104</v>
      </c>
      <c r="B122" s="163"/>
      <c r="C122" s="163"/>
      <c r="D122" s="163"/>
      <c r="E122" s="163"/>
      <c r="F122" s="163"/>
      <c r="G122" s="163"/>
      <c r="H122" s="138"/>
    </row>
  </sheetData>
  <sheetProtection algorithmName="SHA-512" hashValue="QQl00BerthBgkyPvVSR3RaK1KO3peJ/CZlVTA9NQHyUc+0248H5qHtGBiQNJHhYu0P9zTFL2G+bWtDp9VGLo6A==" saltValue="Iyx/GR5bxb5KNHTbo8wGoQ==" spinCount="100000" sheet="1" objects="1" scenarios="1"/>
  <mergeCells count="36">
    <mergeCell ref="A122:G122"/>
    <mergeCell ref="B68:E68"/>
    <mergeCell ref="C72:D73"/>
    <mergeCell ref="E72:F73"/>
    <mergeCell ref="A74:A75"/>
    <mergeCell ref="B74:B75"/>
    <mergeCell ref="B94:I94"/>
    <mergeCell ref="B95:I95"/>
    <mergeCell ref="B96:I96"/>
    <mergeCell ref="A103:A104"/>
    <mergeCell ref="D103:D104"/>
    <mergeCell ref="E103:E104"/>
    <mergeCell ref="B64:I64"/>
    <mergeCell ref="C35:G36"/>
    <mergeCell ref="H35:L36"/>
    <mergeCell ref="A37:A39"/>
    <mergeCell ref="B37:B39"/>
    <mergeCell ref="B57:I57"/>
    <mergeCell ref="B58:G58"/>
    <mergeCell ref="B59:I59"/>
    <mergeCell ref="B60:I60"/>
    <mergeCell ref="B61:I61"/>
    <mergeCell ref="B62:I62"/>
    <mergeCell ref="B63:I63"/>
    <mergeCell ref="B31:L31"/>
    <mergeCell ref="C3:G4"/>
    <mergeCell ref="H3:L4"/>
    <mergeCell ref="A5:A7"/>
    <mergeCell ref="B5:B7"/>
    <mergeCell ref="B24:I24"/>
    <mergeCell ref="B25:L25"/>
    <mergeCell ref="B26:I26"/>
    <mergeCell ref="B27:L27"/>
    <mergeCell ref="B28:L28"/>
    <mergeCell ref="B29:L29"/>
    <mergeCell ref="B30:I30"/>
  </mergeCells>
  <hyperlinks>
    <hyperlink ref="B23" location="Nota" display="Ver Nota Informativa"/>
    <hyperlink ref="B65" location="Nota" display="Ver Nota Informativa"/>
    <hyperlink ref="B93" location="Nota" display="Ver Nota Informativa"/>
    <hyperlink ref="B119" location="Nota" display="Ver Nota Informativa"/>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2"/>
  <sheetViews>
    <sheetView showGridLines="0" workbookViewId="0">
      <selection sqref="A1:XFD1048576"/>
    </sheetView>
  </sheetViews>
  <sheetFormatPr baseColWidth="10" defaultRowHeight="12.75" outlineLevelRow="1" x14ac:dyDescent="0.25"/>
  <cols>
    <col min="1" max="1" width="8" style="1" customWidth="1"/>
    <col min="2" max="2" width="56.140625" style="3" customWidth="1"/>
    <col min="3" max="3" width="20" style="3" customWidth="1"/>
    <col min="4" max="4" width="20.140625" style="3" customWidth="1"/>
    <col min="5" max="8" width="17.7109375" style="3" customWidth="1"/>
    <col min="9" max="9" width="21.85546875" style="3" customWidth="1"/>
    <col min="10" max="11" width="17.7109375" style="3" customWidth="1"/>
    <col min="12" max="12" width="18.85546875" style="3" customWidth="1"/>
    <col min="13" max="16384" width="11.42578125" style="1"/>
  </cols>
  <sheetData>
    <row r="1" spans="1:12" x14ac:dyDescent="0.25">
      <c r="A1" s="1" t="s">
        <v>0</v>
      </c>
      <c r="B1" s="2" t="s">
        <v>109</v>
      </c>
      <c r="C1" s="2"/>
    </row>
    <row r="2" spans="1:12" s="7" customFormat="1" ht="13.5" thickBot="1" x14ac:dyDescent="0.3">
      <c r="A2" s="4" t="s">
        <v>2</v>
      </c>
      <c r="B2" s="5"/>
      <c r="C2" s="5"/>
      <c r="D2" s="5"/>
      <c r="E2" s="5"/>
      <c r="F2" s="5"/>
      <c r="G2" s="6"/>
      <c r="H2" s="6"/>
      <c r="I2" s="6"/>
      <c r="J2" s="5"/>
      <c r="K2" s="5"/>
      <c r="L2" s="5"/>
    </row>
    <row r="3" spans="1:12" s="7" customFormat="1" ht="15.75" customHeight="1" thickTop="1" x14ac:dyDescent="0.25">
      <c r="A3" s="8"/>
      <c r="B3" s="9" t="s">
        <v>3</v>
      </c>
      <c r="C3" s="153" t="s">
        <v>4</v>
      </c>
      <c r="D3" s="154"/>
      <c r="E3" s="154"/>
      <c r="F3" s="154"/>
      <c r="G3" s="155"/>
      <c r="H3" s="153" t="s">
        <v>5</v>
      </c>
      <c r="I3" s="154"/>
      <c r="J3" s="154"/>
      <c r="K3" s="154"/>
      <c r="L3" s="155"/>
    </row>
    <row r="4" spans="1:12" s="7" customFormat="1" ht="28.5" customHeight="1" x14ac:dyDescent="0.25">
      <c r="A4" s="10"/>
      <c r="B4" s="11" t="s">
        <v>6</v>
      </c>
      <c r="C4" s="156"/>
      <c r="D4" s="157"/>
      <c r="E4" s="157"/>
      <c r="F4" s="157"/>
      <c r="G4" s="158"/>
      <c r="H4" s="156"/>
      <c r="I4" s="157"/>
      <c r="J4" s="157"/>
      <c r="K4" s="157"/>
      <c r="L4" s="158"/>
    </row>
    <row r="5" spans="1:12" s="16" customFormat="1" ht="30" customHeight="1" x14ac:dyDescent="0.25">
      <c r="A5" s="159" t="s">
        <v>7</v>
      </c>
      <c r="B5" s="161" t="s">
        <v>8</v>
      </c>
      <c r="C5" s="12" t="s">
        <v>9</v>
      </c>
      <c r="D5" s="12" t="s">
        <v>9</v>
      </c>
      <c r="E5" s="13" t="s">
        <v>10</v>
      </c>
      <c r="F5" s="14" t="s">
        <v>11</v>
      </c>
      <c r="G5" s="14" t="s">
        <v>11</v>
      </c>
      <c r="H5" s="15" t="s">
        <v>9</v>
      </c>
      <c r="I5" s="15" t="s">
        <v>9</v>
      </c>
      <c r="J5" s="13" t="s">
        <v>10</v>
      </c>
      <c r="K5" s="14" t="s">
        <v>11</v>
      </c>
      <c r="L5" s="14" t="s">
        <v>11</v>
      </c>
    </row>
    <row r="6" spans="1:12" s="16" customFormat="1" x14ac:dyDescent="0.25">
      <c r="A6" s="159"/>
      <c r="B6" s="161"/>
      <c r="C6" s="14"/>
      <c r="D6" s="17">
        <v>0.08</v>
      </c>
      <c r="E6" s="18">
        <v>0.1</v>
      </c>
      <c r="F6" s="19"/>
      <c r="G6" s="17">
        <v>0.08</v>
      </c>
      <c r="H6" s="17"/>
      <c r="I6" s="17">
        <v>0.08</v>
      </c>
      <c r="J6" s="18">
        <v>0.1</v>
      </c>
      <c r="K6" s="19"/>
      <c r="L6" s="17">
        <v>0.08</v>
      </c>
    </row>
    <row r="7" spans="1:12" s="16" customFormat="1" x14ac:dyDescent="0.25">
      <c r="A7" s="160"/>
      <c r="B7" s="162"/>
      <c r="C7" s="12" t="s">
        <v>12</v>
      </c>
      <c r="D7" s="12" t="s">
        <v>12</v>
      </c>
      <c r="E7" s="13" t="s">
        <v>12</v>
      </c>
      <c r="F7" s="14" t="s">
        <v>12</v>
      </c>
      <c r="G7" s="14" t="s">
        <v>12</v>
      </c>
      <c r="H7" s="20" t="s">
        <v>12</v>
      </c>
      <c r="I7" s="20" t="s">
        <v>12</v>
      </c>
      <c r="J7" s="13" t="s">
        <v>12</v>
      </c>
      <c r="K7" s="14" t="s">
        <v>12</v>
      </c>
      <c r="L7" s="14" t="s">
        <v>12</v>
      </c>
    </row>
    <row r="8" spans="1:12" ht="15.75" customHeight="1" x14ac:dyDescent="0.25">
      <c r="A8" s="21" t="s">
        <v>13</v>
      </c>
      <c r="B8" s="22" t="s">
        <v>14</v>
      </c>
      <c r="C8" s="23">
        <v>3421.93</v>
      </c>
      <c r="D8" s="24">
        <v>3765.66</v>
      </c>
      <c r="E8" s="24">
        <v>4509.76</v>
      </c>
      <c r="F8" s="25">
        <v>4200</v>
      </c>
      <c r="G8" s="26">
        <v>4481.4799999999996</v>
      </c>
      <c r="H8" s="27">
        <v>3421.93</v>
      </c>
      <c r="I8" s="24">
        <v>3765.66</v>
      </c>
      <c r="J8" s="28">
        <v>4509.76</v>
      </c>
      <c r="K8" s="29">
        <v>4200</v>
      </c>
      <c r="L8" s="26">
        <v>4481.4799999999996</v>
      </c>
    </row>
    <row r="9" spans="1:12" ht="15.75" customHeight="1" x14ac:dyDescent="0.25">
      <c r="A9" s="21" t="s">
        <v>15</v>
      </c>
      <c r="B9" s="22" t="s">
        <v>16</v>
      </c>
      <c r="C9" s="30" t="s">
        <v>17</v>
      </c>
      <c r="D9" s="31" t="s">
        <v>17</v>
      </c>
      <c r="E9" s="31" t="s">
        <v>17</v>
      </c>
      <c r="F9" s="32" t="s">
        <v>17</v>
      </c>
      <c r="G9" s="33" t="s">
        <v>17</v>
      </c>
      <c r="H9" s="34">
        <v>1213.5675225081191</v>
      </c>
      <c r="I9" s="31">
        <v>1116.4821207074697</v>
      </c>
      <c r="J9" s="31">
        <v>1092.21</v>
      </c>
      <c r="K9" s="32">
        <v>1754.4276765959401</v>
      </c>
      <c r="L9" s="33">
        <v>1614.07</v>
      </c>
    </row>
    <row r="10" spans="1:12" ht="15.75" customHeight="1" x14ac:dyDescent="0.25">
      <c r="A10" s="21" t="s">
        <v>18</v>
      </c>
      <c r="B10" s="22" t="s">
        <v>19</v>
      </c>
      <c r="C10" s="30" t="s">
        <v>20</v>
      </c>
      <c r="D10" s="28" t="s">
        <v>20</v>
      </c>
      <c r="E10" s="28" t="s">
        <v>20</v>
      </c>
      <c r="F10" s="28" t="s">
        <v>20</v>
      </c>
      <c r="G10" s="33" t="s">
        <v>20</v>
      </c>
      <c r="H10" s="34" t="s">
        <v>20</v>
      </c>
      <c r="I10" s="28" t="s">
        <v>20</v>
      </c>
      <c r="J10" s="28" t="s">
        <v>20</v>
      </c>
      <c r="K10" s="29" t="s">
        <v>20</v>
      </c>
      <c r="L10" s="33" t="s">
        <v>20</v>
      </c>
    </row>
    <row r="11" spans="1:12" ht="15.75" customHeight="1" x14ac:dyDescent="0.25">
      <c r="A11" s="21" t="s">
        <v>21</v>
      </c>
      <c r="B11" s="22" t="s">
        <v>22</v>
      </c>
      <c r="C11" s="35">
        <v>18.582266130890762</v>
      </c>
      <c r="D11" s="28">
        <v>18.582266130890762</v>
      </c>
      <c r="E11" s="28">
        <v>18.582266130890762</v>
      </c>
      <c r="F11" s="29">
        <v>18.582266130890762</v>
      </c>
      <c r="G11" s="26">
        <v>18.582266130890762</v>
      </c>
      <c r="H11" s="27">
        <v>18.582266130890762</v>
      </c>
      <c r="I11" s="28">
        <v>18.582266130890762</v>
      </c>
      <c r="J11" s="28">
        <v>18.582266130890762</v>
      </c>
      <c r="K11" s="29">
        <v>18.582266130890762</v>
      </c>
      <c r="L11" s="26">
        <v>18.582266130890762</v>
      </c>
    </row>
    <row r="12" spans="1:12" ht="15.75" customHeight="1" x14ac:dyDescent="0.25">
      <c r="A12" s="21" t="s">
        <v>23</v>
      </c>
      <c r="B12" s="22" t="s">
        <v>24</v>
      </c>
      <c r="C12" s="35">
        <v>7.2405999999999997</v>
      </c>
      <c r="D12" s="28">
        <v>7.2405999999999997</v>
      </c>
      <c r="E12" s="28">
        <v>7.2405999999999997</v>
      </c>
      <c r="F12" s="29">
        <v>7.2405999999999997</v>
      </c>
      <c r="G12" s="26">
        <v>7.2405999999999997</v>
      </c>
      <c r="H12" s="27">
        <v>7.2405999999999997</v>
      </c>
      <c r="I12" s="28">
        <v>7.2405999999999997</v>
      </c>
      <c r="J12" s="28">
        <v>7.2405999999999997</v>
      </c>
      <c r="K12" s="29">
        <v>7.2405999999999997</v>
      </c>
      <c r="L12" s="26">
        <v>7.2405999999999997</v>
      </c>
    </row>
    <row r="13" spans="1:12" ht="15.75" customHeight="1" x14ac:dyDescent="0.25">
      <c r="A13" s="21"/>
      <c r="B13" s="22" t="s">
        <v>25</v>
      </c>
      <c r="C13" s="35">
        <v>71.510000000000005</v>
      </c>
      <c r="D13" s="28">
        <v>71.510000000000005</v>
      </c>
      <c r="E13" s="28">
        <v>71.510000000000005</v>
      </c>
      <c r="F13" s="29">
        <v>71.510000000000005</v>
      </c>
      <c r="G13" s="26">
        <v>71.510000000000005</v>
      </c>
      <c r="H13" s="27">
        <v>71.510000000000005</v>
      </c>
      <c r="I13" s="28">
        <v>71.510000000000005</v>
      </c>
      <c r="J13" s="28">
        <v>71.510000000000005</v>
      </c>
      <c r="K13" s="29">
        <v>71.510000000000005</v>
      </c>
      <c r="L13" s="26">
        <v>71.510000000000005</v>
      </c>
    </row>
    <row r="14" spans="1:12" ht="15.75" customHeight="1" x14ac:dyDescent="0.25">
      <c r="A14" s="36" t="s">
        <v>26</v>
      </c>
      <c r="B14" s="37" t="s">
        <v>27</v>
      </c>
      <c r="C14" s="38">
        <v>3519.2628661308909</v>
      </c>
      <c r="D14" s="38">
        <v>3862.9928661308909</v>
      </c>
      <c r="E14" s="38">
        <v>4607.0928661308917</v>
      </c>
      <c r="F14" s="38">
        <v>4297.3328661308915</v>
      </c>
      <c r="G14" s="39">
        <v>4578.8128661308911</v>
      </c>
      <c r="H14" s="40">
        <v>4732.8303886390104</v>
      </c>
      <c r="I14" s="38">
        <v>4979.4749868383606</v>
      </c>
      <c r="J14" s="38">
        <v>5699.3028661308917</v>
      </c>
      <c r="K14" s="41">
        <v>6051.7605427268318</v>
      </c>
      <c r="L14" s="39">
        <v>6192.8828661308908</v>
      </c>
    </row>
    <row r="15" spans="1:12" ht="15.75" customHeight="1" x14ac:dyDescent="0.25">
      <c r="A15" s="21" t="s">
        <v>28</v>
      </c>
      <c r="B15" s="22" t="s">
        <v>29</v>
      </c>
      <c r="C15" s="35" t="s">
        <v>30</v>
      </c>
      <c r="D15" s="28" t="s">
        <v>30</v>
      </c>
      <c r="E15" s="28" t="s">
        <v>30</v>
      </c>
      <c r="F15" s="29" t="s">
        <v>30</v>
      </c>
      <c r="G15" s="26" t="s">
        <v>31</v>
      </c>
      <c r="H15" s="27" t="s">
        <v>30</v>
      </c>
      <c r="I15" s="28" t="s">
        <v>30</v>
      </c>
      <c r="J15" s="28" t="s">
        <v>30</v>
      </c>
      <c r="K15" s="29" t="s">
        <v>31</v>
      </c>
      <c r="L15" s="26" t="s">
        <v>31</v>
      </c>
    </row>
    <row r="16" spans="1:12" ht="15.75" customHeight="1" x14ac:dyDescent="0.25">
      <c r="A16" s="21" t="s">
        <v>32</v>
      </c>
      <c r="B16" s="42" t="s">
        <v>33</v>
      </c>
      <c r="C16" s="43" t="s">
        <v>34</v>
      </c>
      <c r="D16" s="24" t="s">
        <v>34</v>
      </c>
      <c r="E16" s="24" t="s">
        <v>34</v>
      </c>
      <c r="F16" s="25" t="s">
        <v>34</v>
      </c>
      <c r="G16" s="33" t="s">
        <v>34</v>
      </c>
      <c r="H16" s="34">
        <v>1269.69</v>
      </c>
      <c r="I16" s="24">
        <v>1168.1099999999999</v>
      </c>
      <c r="J16" s="24">
        <v>301.48</v>
      </c>
      <c r="K16" s="25">
        <v>1776.95</v>
      </c>
      <c r="L16" s="33">
        <v>1634.79</v>
      </c>
    </row>
    <row r="17" spans="1:14" ht="15.75" customHeight="1" x14ac:dyDescent="0.25">
      <c r="A17" s="36" t="s">
        <v>35</v>
      </c>
      <c r="B17" s="37" t="s">
        <v>36</v>
      </c>
      <c r="C17" s="44">
        <v>3519.2628661308909</v>
      </c>
      <c r="D17" s="45">
        <v>3862.9928661308909</v>
      </c>
      <c r="E17" s="45">
        <v>4607.0928661308917</v>
      </c>
      <c r="F17" s="45">
        <v>4297.3328661308915</v>
      </c>
      <c r="G17" s="39">
        <v>4578.8128661308911</v>
      </c>
      <c r="H17" s="40">
        <v>6002.52038863901</v>
      </c>
      <c r="I17" s="45">
        <v>6147.5849868383602</v>
      </c>
      <c r="J17" s="45">
        <v>6000.7828661308922</v>
      </c>
      <c r="K17" s="46">
        <v>7828.7105427268316</v>
      </c>
      <c r="L17" s="39">
        <v>7827.6728661308907</v>
      </c>
    </row>
    <row r="18" spans="1:14" ht="15.75" customHeight="1" x14ac:dyDescent="0.25">
      <c r="A18" s="21" t="s">
        <v>37</v>
      </c>
      <c r="B18" s="22" t="s">
        <v>38</v>
      </c>
      <c r="C18" s="35" t="s">
        <v>30</v>
      </c>
      <c r="D18" s="28" t="s">
        <v>30</v>
      </c>
      <c r="E18" s="28" t="s">
        <v>30</v>
      </c>
      <c r="F18" s="29" t="s">
        <v>30</v>
      </c>
      <c r="G18" s="26" t="s">
        <v>31</v>
      </c>
      <c r="H18" s="27" t="s">
        <v>30</v>
      </c>
      <c r="I18" s="28" t="s">
        <v>30</v>
      </c>
      <c r="J18" s="28" t="s">
        <v>30</v>
      </c>
      <c r="K18" s="29" t="s">
        <v>31</v>
      </c>
      <c r="L18" s="26" t="s">
        <v>31</v>
      </c>
    </row>
    <row r="19" spans="1:14" ht="15.75" customHeight="1" x14ac:dyDescent="0.25">
      <c r="A19" s="21" t="s">
        <v>39</v>
      </c>
      <c r="B19" s="47" t="s">
        <v>40</v>
      </c>
      <c r="C19" s="48" t="s">
        <v>41</v>
      </c>
      <c r="D19" s="28" t="s">
        <v>41</v>
      </c>
      <c r="E19" s="28" t="s">
        <v>42</v>
      </c>
      <c r="F19" s="29" t="s">
        <v>41</v>
      </c>
      <c r="G19" s="26" t="s">
        <v>41</v>
      </c>
      <c r="H19" s="27" t="s">
        <v>41</v>
      </c>
      <c r="I19" s="28" t="s">
        <v>41</v>
      </c>
      <c r="J19" s="28" t="s">
        <v>42</v>
      </c>
      <c r="K19" s="29" t="s">
        <v>41</v>
      </c>
      <c r="L19" s="26" t="s">
        <v>41</v>
      </c>
    </row>
    <row r="20" spans="1:14" ht="15.75" customHeight="1" x14ac:dyDescent="0.25">
      <c r="A20" s="21" t="s">
        <v>43</v>
      </c>
      <c r="B20" s="47" t="s">
        <v>44</v>
      </c>
      <c r="C20" s="48" t="s">
        <v>45</v>
      </c>
      <c r="D20" s="28" t="s">
        <v>45</v>
      </c>
      <c r="E20" s="28" t="s">
        <v>45</v>
      </c>
      <c r="F20" s="29" t="s">
        <v>45</v>
      </c>
      <c r="G20" s="26" t="s">
        <v>45</v>
      </c>
      <c r="H20" s="27" t="s">
        <v>45</v>
      </c>
      <c r="I20" s="28" t="s">
        <v>45</v>
      </c>
      <c r="J20" s="28" t="s">
        <v>45</v>
      </c>
      <c r="K20" s="29" t="s">
        <v>45</v>
      </c>
      <c r="L20" s="26" t="s">
        <v>45</v>
      </c>
    </row>
    <row r="21" spans="1:14" ht="27.75" customHeight="1" thickBot="1" x14ac:dyDescent="0.3">
      <c r="A21" s="49" t="s">
        <v>46</v>
      </c>
      <c r="B21" s="50" t="s">
        <v>47</v>
      </c>
      <c r="C21" s="51"/>
      <c r="D21" s="52"/>
      <c r="E21" s="52"/>
      <c r="F21" s="53"/>
      <c r="G21" s="54"/>
      <c r="H21" s="55"/>
      <c r="I21" s="52"/>
      <c r="J21" s="52"/>
      <c r="K21" s="53"/>
      <c r="L21" s="54"/>
    </row>
    <row r="22" spans="1:14" s="59" customFormat="1" ht="13.5" thickTop="1" x14ac:dyDescent="0.25">
      <c r="A22" s="56"/>
      <c r="B22" s="57"/>
      <c r="C22" s="57"/>
      <c r="D22" s="58"/>
      <c r="E22" s="58"/>
      <c r="F22" s="58"/>
      <c r="G22" s="58"/>
      <c r="H22" s="58"/>
      <c r="I22" s="58"/>
      <c r="J22" s="58"/>
      <c r="K22" s="58"/>
      <c r="L22" s="58"/>
    </row>
    <row r="23" spans="1:14" x14ac:dyDescent="0.25">
      <c r="A23" s="60"/>
      <c r="B23" s="61" t="s">
        <v>48</v>
      </c>
      <c r="C23" s="61"/>
      <c r="D23" s="62"/>
      <c r="E23" s="62"/>
      <c r="F23" s="62"/>
      <c r="G23" s="62"/>
      <c r="H23" s="62"/>
      <c r="I23" s="62"/>
      <c r="J23" s="62"/>
      <c r="K23" s="62"/>
      <c r="L23" s="62"/>
      <c r="M23" s="3"/>
      <c r="N23" s="3"/>
    </row>
    <row r="24" spans="1:14" s="65" customFormat="1" ht="15" customHeight="1" x14ac:dyDescent="0.25">
      <c r="A24" s="63">
        <v>1</v>
      </c>
      <c r="B24" s="152" t="s">
        <v>49</v>
      </c>
      <c r="C24" s="152"/>
      <c r="D24" s="152"/>
      <c r="E24" s="152"/>
      <c r="F24" s="152"/>
      <c r="G24" s="152"/>
      <c r="H24" s="152"/>
      <c r="I24" s="152"/>
      <c r="J24" s="64"/>
      <c r="K24" s="64"/>
      <c r="L24" s="64"/>
    </row>
    <row r="25" spans="1:14" s="65" customFormat="1" ht="33.75" customHeight="1" x14ac:dyDescent="0.25">
      <c r="A25" s="63">
        <v>2</v>
      </c>
      <c r="B25" s="152" t="s">
        <v>50</v>
      </c>
      <c r="C25" s="152"/>
      <c r="D25" s="152"/>
      <c r="E25" s="152"/>
      <c r="F25" s="152"/>
      <c r="G25" s="152"/>
      <c r="H25" s="152"/>
      <c r="I25" s="152"/>
      <c r="J25" s="152"/>
      <c r="K25" s="152"/>
      <c r="L25" s="152"/>
    </row>
    <row r="26" spans="1:14" s="65" customFormat="1" ht="15" customHeight="1" x14ac:dyDescent="0.25">
      <c r="A26" s="66" t="s">
        <v>30</v>
      </c>
      <c r="B26" s="152" t="s">
        <v>51</v>
      </c>
      <c r="C26" s="152"/>
      <c r="D26" s="152"/>
      <c r="E26" s="152"/>
      <c r="F26" s="152"/>
      <c r="G26" s="152"/>
      <c r="H26" s="152"/>
      <c r="I26" s="152"/>
      <c r="J26" s="64"/>
      <c r="K26" s="64"/>
      <c r="L26" s="64"/>
    </row>
    <row r="27" spans="1:14" x14ac:dyDescent="0.25">
      <c r="A27" s="66" t="s">
        <v>20</v>
      </c>
      <c r="B27" s="152" t="s">
        <v>52</v>
      </c>
      <c r="C27" s="152"/>
      <c r="D27" s="152"/>
      <c r="E27" s="152"/>
      <c r="F27" s="152"/>
      <c r="G27" s="152"/>
      <c r="H27" s="152"/>
      <c r="I27" s="152"/>
      <c r="J27" s="152"/>
      <c r="K27" s="152"/>
      <c r="L27" s="152"/>
      <c r="M27" s="3"/>
      <c r="N27" s="3"/>
    </row>
    <row r="28" spans="1:14" ht="12.75" customHeight="1" x14ac:dyDescent="0.25">
      <c r="A28" s="66" t="s">
        <v>31</v>
      </c>
      <c r="B28" s="152" t="s">
        <v>53</v>
      </c>
      <c r="C28" s="152"/>
      <c r="D28" s="152"/>
      <c r="E28" s="152"/>
      <c r="F28" s="152"/>
      <c r="G28" s="152"/>
      <c r="H28" s="152"/>
      <c r="I28" s="152"/>
      <c r="J28" s="152"/>
      <c r="K28" s="152"/>
      <c r="L28" s="152"/>
      <c r="M28" s="3"/>
      <c r="N28" s="3"/>
    </row>
    <row r="29" spans="1:14" ht="19.5" customHeight="1" x14ac:dyDescent="0.25">
      <c r="A29" s="66" t="s">
        <v>34</v>
      </c>
      <c r="B29" s="152" t="s">
        <v>54</v>
      </c>
      <c r="C29" s="152"/>
      <c r="D29" s="152"/>
      <c r="E29" s="152"/>
      <c r="F29" s="152"/>
      <c r="G29" s="152"/>
      <c r="H29" s="152"/>
      <c r="I29" s="152"/>
      <c r="J29" s="152"/>
      <c r="K29" s="152"/>
      <c r="L29" s="152"/>
      <c r="M29" s="3"/>
      <c r="N29" s="3"/>
    </row>
    <row r="30" spans="1:14" ht="12.75" customHeight="1" x14ac:dyDescent="0.25">
      <c r="A30" s="66" t="s">
        <v>41</v>
      </c>
      <c r="B30" s="152" t="s">
        <v>55</v>
      </c>
      <c r="C30" s="152"/>
      <c r="D30" s="152"/>
      <c r="E30" s="152"/>
      <c r="F30" s="152"/>
      <c r="G30" s="152"/>
      <c r="H30" s="152"/>
      <c r="I30" s="152"/>
      <c r="J30" s="67"/>
      <c r="K30" s="67"/>
      <c r="L30" s="67"/>
      <c r="M30" s="3"/>
      <c r="N30" s="3"/>
    </row>
    <row r="31" spans="1:14" x14ac:dyDescent="0.25">
      <c r="A31" s="66" t="s">
        <v>45</v>
      </c>
      <c r="B31" s="152" t="s">
        <v>56</v>
      </c>
      <c r="C31" s="152"/>
      <c r="D31" s="152"/>
      <c r="E31" s="152"/>
      <c r="F31" s="152"/>
      <c r="G31" s="152"/>
      <c r="H31" s="152"/>
      <c r="I31" s="152"/>
      <c r="J31" s="152"/>
      <c r="K31" s="152"/>
      <c r="L31" s="152"/>
      <c r="M31" s="3"/>
      <c r="N31" s="3"/>
    </row>
    <row r="32" spans="1:14" x14ac:dyDescent="0.25">
      <c r="B32" s="68" t="s">
        <v>57</v>
      </c>
    </row>
    <row r="34" spans="1:12" s="7" customFormat="1" ht="13.5" thickBot="1" x14ac:dyDescent="0.3">
      <c r="A34" s="5"/>
      <c r="B34" s="5"/>
      <c r="C34" s="5"/>
      <c r="D34" s="5"/>
      <c r="E34" s="5"/>
      <c r="F34" s="5"/>
      <c r="G34" s="6"/>
      <c r="H34" s="6"/>
      <c r="I34" s="6"/>
      <c r="J34" s="5"/>
      <c r="K34" s="5"/>
      <c r="L34" s="5"/>
    </row>
    <row r="35" spans="1:12" s="7" customFormat="1" ht="31.5" customHeight="1" thickTop="1" x14ac:dyDescent="0.25">
      <c r="A35" s="69"/>
      <c r="B35" s="9" t="s">
        <v>58</v>
      </c>
      <c r="C35" s="153" t="s">
        <v>59</v>
      </c>
      <c r="D35" s="154"/>
      <c r="E35" s="154"/>
      <c r="F35" s="154"/>
      <c r="G35" s="155"/>
      <c r="H35" s="153" t="s">
        <v>60</v>
      </c>
      <c r="I35" s="154"/>
      <c r="J35" s="154"/>
      <c r="K35" s="154"/>
      <c r="L35" s="155"/>
    </row>
    <row r="36" spans="1:12" s="7" customFormat="1" ht="30" customHeight="1" x14ac:dyDescent="0.25">
      <c r="A36" s="10"/>
      <c r="B36" s="11" t="s">
        <v>61</v>
      </c>
      <c r="C36" s="156"/>
      <c r="D36" s="157"/>
      <c r="E36" s="157"/>
      <c r="F36" s="157"/>
      <c r="G36" s="158"/>
      <c r="H36" s="156"/>
      <c r="I36" s="157"/>
      <c r="J36" s="157"/>
      <c r="K36" s="157"/>
      <c r="L36" s="158"/>
    </row>
    <row r="37" spans="1:12" s="16" customFormat="1" ht="31.5" customHeight="1" x14ac:dyDescent="0.25">
      <c r="A37" s="159" t="s">
        <v>7</v>
      </c>
      <c r="B37" s="161" t="s">
        <v>8</v>
      </c>
      <c r="C37" s="12" t="s">
        <v>9</v>
      </c>
      <c r="D37" s="12" t="s">
        <v>9</v>
      </c>
      <c r="E37" s="13" t="s">
        <v>10</v>
      </c>
      <c r="F37" s="14" t="s">
        <v>11</v>
      </c>
      <c r="G37" s="14" t="s">
        <v>11</v>
      </c>
      <c r="H37" s="15" t="s">
        <v>9</v>
      </c>
      <c r="I37" s="15" t="s">
        <v>9</v>
      </c>
      <c r="J37" s="13" t="s">
        <v>10</v>
      </c>
      <c r="K37" s="14" t="s">
        <v>11</v>
      </c>
      <c r="L37" s="14" t="s">
        <v>11</v>
      </c>
    </row>
    <row r="38" spans="1:12" s="16" customFormat="1" x14ac:dyDescent="0.25">
      <c r="A38" s="159"/>
      <c r="B38" s="161"/>
      <c r="C38" s="14"/>
      <c r="D38" s="17">
        <v>0.08</v>
      </c>
      <c r="E38" s="18">
        <v>0.1</v>
      </c>
      <c r="F38" s="19"/>
      <c r="G38" s="17">
        <v>0.08</v>
      </c>
      <c r="H38" s="17"/>
      <c r="I38" s="17">
        <v>0.08</v>
      </c>
      <c r="J38" s="18">
        <v>0.1</v>
      </c>
      <c r="K38" s="19"/>
      <c r="L38" s="17">
        <v>0.08</v>
      </c>
    </row>
    <row r="39" spans="1:12" s="16" customFormat="1" x14ac:dyDescent="0.25">
      <c r="A39" s="160"/>
      <c r="B39" s="162"/>
      <c r="C39" s="12" t="s">
        <v>12</v>
      </c>
      <c r="D39" s="12" t="s">
        <v>12</v>
      </c>
      <c r="E39" s="13" t="s">
        <v>12</v>
      </c>
      <c r="F39" s="14" t="s">
        <v>12</v>
      </c>
      <c r="G39" s="14" t="s">
        <v>12</v>
      </c>
      <c r="H39" s="20" t="s">
        <v>12</v>
      </c>
      <c r="I39" s="20" t="s">
        <v>12</v>
      </c>
      <c r="J39" s="13" t="s">
        <v>12</v>
      </c>
      <c r="K39" s="14" t="s">
        <v>12</v>
      </c>
      <c r="L39" s="14" t="s">
        <v>12</v>
      </c>
    </row>
    <row r="40" spans="1:12" ht="14.25" customHeight="1" x14ac:dyDescent="0.25">
      <c r="A40" s="21" t="s">
        <v>13</v>
      </c>
      <c r="B40" s="22" t="s">
        <v>14</v>
      </c>
      <c r="C40" s="23">
        <v>3421.93</v>
      </c>
      <c r="D40" s="28">
        <v>3765.66</v>
      </c>
      <c r="E40" s="28">
        <v>4509.76</v>
      </c>
      <c r="F40" s="29">
        <v>4200</v>
      </c>
      <c r="G40" s="26">
        <v>4481.4799999999996</v>
      </c>
      <c r="H40" s="27">
        <v>3421.93</v>
      </c>
      <c r="I40" s="70">
        <v>3765.66</v>
      </c>
      <c r="J40" s="28">
        <v>4509.76</v>
      </c>
      <c r="K40" s="29">
        <v>4200</v>
      </c>
      <c r="L40" s="26">
        <v>4481.4799999999996</v>
      </c>
    </row>
    <row r="41" spans="1:12" ht="14.25" customHeight="1" x14ac:dyDescent="0.25">
      <c r="A41" s="21" t="s">
        <v>15</v>
      </c>
      <c r="B41" s="22" t="s">
        <v>16</v>
      </c>
      <c r="C41" s="30" t="s">
        <v>17</v>
      </c>
      <c r="D41" s="31" t="s">
        <v>17</v>
      </c>
      <c r="E41" s="31" t="s">
        <v>17</v>
      </c>
      <c r="F41" s="32" t="s">
        <v>17</v>
      </c>
      <c r="G41" s="33" t="s">
        <v>17</v>
      </c>
      <c r="H41" s="27">
        <v>1213.5675225081191</v>
      </c>
      <c r="I41" s="71">
        <v>1116.4821207074697</v>
      </c>
      <c r="J41" s="31">
        <v>1092.21</v>
      </c>
      <c r="K41" s="32">
        <v>1754.4276765959401</v>
      </c>
      <c r="L41" s="26">
        <v>1614.07</v>
      </c>
    </row>
    <row r="42" spans="1:12" ht="14.25" customHeight="1" x14ac:dyDescent="0.25">
      <c r="A42" s="21" t="s">
        <v>18</v>
      </c>
      <c r="B42" s="22" t="s">
        <v>19</v>
      </c>
      <c r="C42" s="30" t="s">
        <v>62</v>
      </c>
      <c r="D42" s="24" t="s">
        <v>62</v>
      </c>
      <c r="E42" s="24" t="s">
        <v>62</v>
      </c>
      <c r="F42" s="25" t="s">
        <v>62</v>
      </c>
      <c r="G42" s="33" t="s">
        <v>62</v>
      </c>
      <c r="H42" s="34" t="s">
        <v>62</v>
      </c>
      <c r="I42" s="72" t="s">
        <v>62</v>
      </c>
      <c r="J42" s="24" t="s">
        <v>62</v>
      </c>
      <c r="K42" s="25" t="s">
        <v>62</v>
      </c>
      <c r="L42" s="33" t="s">
        <v>62</v>
      </c>
    </row>
    <row r="43" spans="1:12" ht="14.25" customHeight="1" x14ac:dyDescent="0.25">
      <c r="A43" s="21" t="s">
        <v>21</v>
      </c>
      <c r="B43" s="22" t="s">
        <v>22</v>
      </c>
      <c r="C43" s="35">
        <v>18.582266130890762</v>
      </c>
      <c r="D43" s="28">
        <v>18.582266130890762</v>
      </c>
      <c r="E43" s="28">
        <v>18.582266130890762</v>
      </c>
      <c r="F43" s="29">
        <v>18.582266130890762</v>
      </c>
      <c r="G43" s="26">
        <v>18.582266130890762</v>
      </c>
      <c r="H43" s="27">
        <v>18.582266130890762</v>
      </c>
      <c r="I43" s="70">
        <v>18.582266130890762</v>
      </c>
      <c r="J43" s="28">
        <v>18.582266130890762</v>
      </c>
      <c r="K43" s="29">
        <v>18.582266130890762</v>
      </c>
      <c r="L43" s="26">
        <v>18.582266130890762</v>
      </c>
    </row>
    <row r="44" spans="1:12" ht="14.25" customHeight="1" x14ac:dyDescent="0.25">
      <c r="A44" s="21" t="s">
        <v>23</v>
      </c>
      <c r="B44" s="22" t="s">
        <v>24</v>
      </c>
      <c r="C44" s="35">
        <v>7.2405999999999997</v>
      </c>
      <c r="D44" s="28">
        <v>7.2405999999999997</v>
      </c>
      <c r="E44" s="28">
        <v>7.2405999999999997</v>
      </c>
      <c r="F44" s="29">
        <v>7.2405999999999997</v>
      </c>
      <c r="G44" s="26">
        <v>7.2405999999999997</v>
      </c>
      <c r="H44" s="27">
        <v>7.2405999999999997</v>
      </c>
      <c r="I44" s="70">
        <v>7.2405999999999997</v>
      </c>
      <c r="J44" s="28">
        <v>7.2405999999999997</v>
      </c>
      <c r="K44" s="29">
        <v>7.2405999999999997</v>
      </c>
      <c r="L44" s="26">
        <v>7.2405999999999997</v>
      </c>
    </row>
    <row r="45" spans="1:12" ht="14.25" customHeight="1" x14ac:dyDescent="0.25">
      <c r="A45" s="21"/>
      <c r="B45" s="22" t="s">
        <v>25</v>
      </c>
      <c r="C45" s="35">
        <v>71.510000000000005</v>
      </c>
      <c r="D45" s="28">
        <v>71.510000000000005</v>
      </c>
      <c r="E45" s="28">
        <v>71.510000000000005</v>
      </c>
      <c r="F45" s="29">
        <v>71.510000000000005</v>
      </c>
      <c r="G45" s="26">
        <v>71.510000000000005</v>
      </c>
      <c r="H45" s="27">
        <v>71.510000000000005</v>
      </c>
      <c r="I45" s="70">
        <v>71.510000000000005</v>
      </c>
      <c r="J45" s="28">
        <v>71.510000000000005</v>
      </c>
      <c r="K45" s="29">
        <v>71.510000000000005</v>
      </c>
      <c r="L45" s="26">
        <v>71.510000000000005</v>
      </c>
    </row>
    <row r="46" spans="1:12" ht="14.25" customHeight="1" x14ac:dyDescent="0.25">
      <c r="A46" s="36" t="s">
        <v>26</v>
      </c>
      <c r="B46" s="37" t="s">
        <v>27</v>
      </c>
      <c r="C46" s="73">
        <v>3519.2628661308909</v>
      </c>
      <c r="D46" s="45">
        <v>3862.9928661308909</v>
      </c>
      <c r="E46" s="45">
        <v>4607.0928661308917</v>
      </c>
      <c r="F46" s="46">
        <v>4297.3328661308915</v>
      </c>
      <c r="G46" s="39">
        <v>4578.8128661308911</v>
      </c>
      <c r="H46" s="40">
        <v>4732.8303886390104</v>
      </c>
      <c r="I46" s="74">
        <v>4979.4749868383606</v>
      </c>
      <c r="J46" s="45">
        <v>5699.3028661308917</v>
      </c>
      <c r="K46" s="46">
        <v>6051.7605427268318</v>
      </c>
      <c r="L46" s="39">
        <v>6192.8828661308908</v>
      </c>
    </row>
    <row r="47" spans="1:12" ht="14.25" customHeight="1" x14ac:dyDescent="0.25">
      <c r="A47" s="21" t="s">
        <v>28</v>
      </c>
      <c r="B47" s="22" t="s">
        <v>29</v>
      </c>
      <c r="C47" s="30" t="s">
        <v>30</v>
      </c>
      <c r="D47" s="28" t="s">
        <v>30</v>
      </c>
      <c r="E47" s="28" t="s">
        <v>30</v>
      </c>
      <c r="F47" s="29" t="s">
        <v>30</v>
      </c>
      <c r="G47" s="26" t="s">
        <v>30</v>
      </c>
      <c r="H47" s="27" t="s">
        <v>30</v>
      </c>
      <c r="I47" s="70" t="s">
        <v>30</v>
      </c>
      <c r="J47" s="28" t="s">
        <v>30</v>
      </c>
      <c r="K47" s="29" t="s">
        <v>30</v>
      </c>
      <c r="L47" s="26" t="s">
        <v>30</v>
      </c>
    </row>
    <row r="48" spans="1:12" ht="14.25" customHeight="1" x14ac:dyDescent="0.25">
      <c r="A48" s="21" t="s">
        <v>63</v>
      </c>
      <c r="B48" s="22" t="s">
        <v>64</v>
      </c>
      <c r="C48" s="30" t="s">
        <v>31</v>
      </c>
      <c r="D48" s="24" t="s">
        <v>31</v>
      </c>
      <c r="E48" s="24" t="s">
        <v>31</v>
      </c>
      <c r="F48" s="25" t="s">
        <v>31</v>
      </c>
      <c r="G48" s="33" t="s">
        <v>31</v>
      </c>
      <c r="H48" s="34" t="s">
        <v>31</v>
      </c>
      <c r="I48" s="72" t="s">
        <v>31</v>
      </c>
      <c r="J48" s="24" t="s">
        <v>31</v>
      </c>
      <c r="K48" s="25" t="s">
        <v>31</v>
      </c>
      <c r="L48" s="33" t="s">
        <v>31</v>
      </c>
    </row>
    <row r="49" spans="1:12" ht="14.25" customHeight="1" x14ac:dyDescent="0.25">
      <c r="A49" s="21" t="s">
        <v>32</v>
      </c>
      <c r="B49" s="22" t="s">
        <v>33</v>
      </c>
      <c r="C49" s="23">
        <v>1269.69</v>
      </c>
      <c r="D49" s="28">
        <v>1168.1099999999999</v>
      </c>
      <c r="E49" s="28" t="s">
        <v>34</v>
      </c>
      <c r="F49" s="29">
        <v>1776.95</v>
      </c>
      <c r="G49" s="26">
        <v>1634.79</v>
      </c>
      <c r="H49" s="27">
        <v>1269.69</v>
      </c>
      <c r="I49" s="70">
        <v>1168.1099999999999</v>
      </c>
      <c r="J49" s="28" t="s">
        <v>34</v>
      </c>
      <c r="K49" s="29">
        <v>1776.95</v>
      </c>
      <c r="L49" s="26">
        <v>1634.79</v>
      </c>
    </row>
    <row r="50" spans="1:12" ht="14.25" customHeight="1" x14ac:dyDescent="0.25">
      <c r="A50" s="36" t="s">
        <v>35</v>
      </c>
      <c r="B50" s="37" t="s">
        <v>36</v>
      </c>
      <c r="C50" s="45">
        <v>4788.9528661308905</v>
      </c>
      <c r="D50" s="45">
        <v>5031.102866130891</v>
      </c>
      <c r="E50" s="45">
        <v>4607.0928661308917</v>
      </c>
      <c r="F50" s="46">
        <v>6074.2828661308913</v>
      </c>
      <c r="G50" s="39">
        <v>6213.602866130891</v>
      </c>
      <c r="H50" s="40">
        <v>6002.52038863901</v>
      </c>
      <c r="I50" s="74">
        <v>6147.5849868383602</v>
      </c>
      <c r="J50" s="45">
        <v>5699.3028661308917</v>
      </c>
      <c r="K50" s="46">
        <v>7828.7105427268316</v>
      </c>
      <c r="L50" s="39">
        <v>7827.6728661308907</v>
      </c>
    </row>
    <row r="51" spans="1:12" ht="14.25" customHeight="1" x14ac:dyDescent="0.25">
      <c r="A51" s="21" t="s">
        <v>37</v>
      </c>
      <c r="B51" s="22" t="s">
        <v>38</v>
      </c>
      <c r="C51" s="30" t="s">
        <v>30</v>
      </c>
      <c r="D51" s="28" t="s">
        <v>30</v>
      </c>
      <c r="E51" s="28" t="s">
        <v>30</v>
      </c>
      <c r="F51" s="29" t="s">
        <v>30</v>
      </c>
      <c r="G51" s="26" t="s">
        <v>30</v>
      </c>
      <c r="H51" s="27" t="s">
        <v>30</v>
      </c>
      <c r="I51" s="70" t="s">
        <v>30</v>
      </c>
      <c r="J51" s="28" t="s">
        <v>30</v>
      </c>
      <c r="K51" s="29" t="s">
        <v>30</v>
      </c>
      <c r="L51" s="26" t="s">
        <v>30</v>
      </c>
    </row>
    <row r="52" spans="1:12" ht="14.25" customHeight="1" x14ac:dyDescent="0.25">
      <c r="A52" s="21" t="s">
        <v>39</v>
      </c>
      <c r="B52" s="47" t="s">
        <v>40</v>
      </c>
      <c r="C52" s="27" t="s">
        <v>41</v>
      </c>
      <c r="D52" s="24" t="s">
        <v>41</v>
      </c>
      <c r="E52" s="24" t="s">
        <v>42</v>
      </c>
      <c r="F52" s="25" t="s">
        <v>41</v>
      </c>
      <c r="G52" s="26" t="s">
        <v>41</v>
      </c>
      <c r="H52" s="27" t="s">
        <v>41</v>
      </c>
      <c r="I52" s="72" t="s">
        <v>41</v>
      </c>
      <c r="J52" s="24" t="s">
        <v>42</v>
      </c>
      <c r="K52" s="25" t="s">
        <v>41</v>
      </c>
      <c r="L52" s="26" t="s">
        <v>41</v>
      </c>
    </row>
    <row r="53" spans="1:12" ht="14.25" customHeight="1" x14ac:dyDescent="0.25">
      <c r="A53" s="21" t="s">
        <v>43</v>
      </c>
      <c r="B53" s="22" t="s">
        <v>65</v>
      </c>
      <c r="C53" s="30" t="s">
        <v>45</v>
      </c>
      <c r="D53" s="24" t="s">
        <v>45</v>
      </c>
      <c r="E53" s="24" t="s">
        <v>45</v>
      </c>
      <c r="F53" s="25" t="s">
        <v>45</v>
      </c>
      <c r="G53" s="33" t="s">
        <v>45</v>
      </c>
      <c r="H53" s="34" t="s">
        <v>45</v>
      </c>
      <c r="I53" s="72" t="s">
        <v>45</v>
      </c>
      <c r="J53" s="24" t="s">
        <v>45</v>
      </c>
      <c r="K53" s="25" t="s">
        <v>45</v>
      </c>
      <c r="L53" s="33" t="s">
        <v>45</v>
      </c>
    </row>
    <row r="54" spans="1:12" ht="14.25" customHeight="1" thickBot="1" x14ac:dyDescent="0.3">
      <c r="A54" s="49" t="s">
        <v>46</v>
      </c>
      <c r="B54" s="50" t="s">
        <v>47</v>
      </c>
      <c r="C54" s="75"/>
      <c r="D54" s="52"/>
      <c r="E54" s="52"/>
      <c r="F54" s="53"/>
      <c r="G54" s="54"/>
      <c r="H54" s="55"/>
      <c r="I54" s="76"/>
      <c r="J54" s="52"/>
      <c r="K54" s="53"/>
      <c r="L54" s="54"/>
    </row>
    <row r="55" spans="1:12" s="59" customFormat="1" ht="13.5" thickTop="1" x14ac:dyDescent="0.25">
      <c r="A55" s="56"/>
      <c r="B55" s="57"/>
      <c r="C55" s="57"/>
      <c r="D55" s="58"/>
      <c r="E55" s="58"/>
      <c r="F55" s="58"/>
      <c r="G55" s="58"/>
      <c r="H55" s="58"/>
      <c r="I55" s="58"/>
      <c r="J55" s="58"/>
      <c r="K55" s="58"/>
      <c r="L55" s="58"/>
    </row>
    <row r="56" spans="1:12" s="59" customFormat="1" x14ac:dyDescent="0.25">
      <c r="A56" s="60" t="s">
        <v>62</v>
      </c>
      <c r="B56" s="77" t="s">
        <v>66</v>
      </c>
      <c r="C56" s="77"/>
      <c r="D56" s="78"/>
      <c r="E56" s="78"/>
      <c r="F56" s="78"/>
      <c r="G56" s="78"/>
      <c r="H56" s="78"/>
      <c r="I56" s="78"/>
      <c r="J56" s="58"/>
      <c r="K56" s="58"/>
      <c r="L56" s="58"/>
    </row>
    <row r="57" spans="1:12" s="79" customFormat="1" ht="15" x14ac:dyDescent="0.25">
      <c r="A57" s="66"/>
      <c r="B57" s="152" t="s">
        <v>67</v>
      </c>
      <c r="C57" s="152"/>
      <c r="D57" s="152"/>
      <c r="E57" s="152"/>
      <c r="F57" s="152"/>
      <c r="G57" s="152"/>
      <c r="H57" s="152"/>
      <c r="I57" s="152"/>
    </row>
    <row r="58" spans="1:12" s="82" customFormat="1" ht="15" x14ac:dyDescent="0.25">
      <c r="A58" s="63">
        <v>1</v>
      </c>
      <c r="B58" s="152" t="s">
        <v>68</v>
      </c>
      <c r="C58" s="152"/>
      <c r="D58" s="152"/>
      <c r="E58" s="152"/>
      <c r="F58" s="152"/>
      <c r="G58" s="152"/>
      <c r="H58" s="80"/>
      <c r="I58" s="80"/>
      <c r="J58" s="81"/>
      <c r="K58" s="81"/>
      <c r="L58" s="81"/>
    </row>
    <row r="59" spans="1:12" s="65" customFormat="1" ht="15" customHeight="1" x14ac:dyDescent="0.25">
      <c r="A59" s="66" t="s">
        <v>30</v>
      </c>
      <c r="B59" s="152" t="s">
        <v>69</v>
      </c>
      <c r="C59" s="152"/>
      <c r="D59" s="152"/>
      <c r="E59" s="152"/>
      <c r="F59" s="152"/>
      <c r="G59" s="152"/>
      <c r="H59" s="152"/>
      <c r="I59" s="152"/>
    </row>
    <row r="60" spans="1:12" s="83" customFormat="1" ht="15" x14ac:dyDescent="0.25">
      <c r="A60" s="66" t="s">
        <v>20</v>
      </c>
      <c r="B60" s="152" t="s">
        <v>53</v>
      </c>
      <c r="C60" s="152"/>
      <c r="D60" s="152"/>
      <c r="E60" s="152"/>
      <c r="F60" s="152"/>
      <c r="G60" s="152"/>
      <c r="H60" s="152"/>
      <c r="I60" s="152"/>
    </row>
    <row r="61" spans="1:12" s="79" customFormat="1" ht="15" x14ac:dyDescent="0.25">
      <c r="A61" s="66" t="s">
        <v>31</v>
      </c>
      <c r="B61" s="152" t="s">
        <v>70</v>
      </c>
      <c r="C61" s="152"/>
      <c r="D61" s="152"/>
      <c r="E61" s="152"/>
      <c r="F61" s="152"/>
      <c r="G61" s="152"/>
      <c r="H61" s="152"/>
      <c r="I61" s="152"/>
    </row>
    <row r="62" spans="1:12" s="83" customFormat="1" ht="15" x14ac:dyDescent="0.25">
      <c r="A62" s="66" t="s">
        <v>34</v>
      </c>
      <c r="B62" s="152" t="s">
        <v>54</v>
      </c>
      <c r="C62" s="152"/>
      <c r="D62" s="152"/>
      <c r="E62" s="152"/>
      <c r="F62" s="152"/>
      <c r="G62" s="152"/>
      <c r="H62" s="152"/>
      <c r="I62" s="152"/>
    </row>
    <row r="63" spans="1:12" s="83" customFormat="1" ht="24" customHeight="1" x14ac:dyDescent="0.25">
      <c r="A63" s="66" t="s">
        <v>41</v>
      </c>
      <c r="B63" s="152" t="s">
        <v>55</v>
      </c>
      <c r="C63" s="152"/>
      <c r="D63" s="152"/>
      <c r="E63" s="152"/>
      <c r="F63" s="152"/>
      <c r="G63" s="152"/>
      <c r="H63" s="152"/>
      <c r="I63" s="152"/>
    </row>
    <row r="64" spans="1:12" s="79" customFormat="1" ht="15" x14ac:dyDescent="0.25">
      <c r="A64" s="66" t="s">
        <v>45</v>
      </c>
      <c r="B64" s="152" t="s">
        <v>71</v>
      </c>
      <c r="C64" s="152"/>
      <c r="D64" s="152"/>
      <c r="E64" s="152"/>
      <c r="F64" s="152"/>
      <c r="G64" s="152"/>
      <c r="H64" s="152"/>
      <c r="I64" s="152"/>
    </row>
    <row r="65" spans="1:12" x14ac:dyDescent="0.25">
      <c r="B65" s="84" t="s">
        <v>48</v>
      </c>
      <c r="C65" s="84"/>
    </row>
    <row r="66" spans="1:12" x14ac:dyDescent="0.25">
      <c r="B66" s="68" t="s">
        <v>57</v>
      </c>
    </row>
    <row r="67" spans="1:12" x14ac:dyDescent="0.25">
      <c r="B67" s="68"/>
    </row>
    <row r="68" spans="1:12" s="88" customFormat="1" ht="15.75" customHeight="1" x14ac:dyDescent="0.25">
      <c r="A68" s="85"/>
      <c r="B68" s="164" t="s">
        <v>72</v>
      </c>
      <c r="C68" s="164"/>
      <c r="D68" s="164"/>
      <c r="E68" s="164"/>
      <c r="F68" s="86"/>
      <c r="G68" s="87"/>
      <c r="H68" s="87"/>
      <c r="I68" s="87"/>
      <c r="J68" s="85"/>
      <c r="K68" s="85"/>
      <c r="L68" s="85"/>
    </row>
    <row r="69" spans="1:12" s="88" customFormat="1" ht="15.75" customHeight="1" x14ac:dyDescent="0.25">
      <c r="A69" s="85"/>
      <c r="B69" s="86"/>
      <c r="C69" s="86"/>
      <c r="D69" s="86"/>
      <c r="E69" s="86"/>
      <c r="F69" s="86"/>
      <c r="G69" s="87"/>
      <c r="H69" s="87"/>
      <c r="I69" s="87"/>
      <c r="J69" s="85"/>
      <c r="K69" s="85"/>
      <c r="L69" s="85"/>
    </row>
    <row r="70" spans="1:12" s="88" customFormat="1" ht="15.75" x14ac:dyDescent="0.25">
      <c r="A70" s="85"/>
      <c r="B70" s="89" t="s">
        <v>109</v>
      </c>
      <c r="C70" s="89"/>
      <c r="D70" s="85"/>
      <c r="E70" s="85"/>
      <c r="F70" s="85"/>
      <c r="G70" s="87"/>
      <c r="H70" s="87"/>
      <c r="I70" s="87"/>
      <c r="J70" s="85"/>
      <c r="K70" s="85"/>
      <c r="L70" s="85"/>
    </row>
    <row r="71" spans="1:12" s="88" customFormat="1" ht="13.5" thickBot="1" x14ac:dyDescent="0.3">
      <c r="A71" s="85"/>
      <c r="B71" s="90"/>
      <c r="C71" s="90"/>
      <c r="D71" s="85"/>
      <c r="E71" s="85"/>
      <c r="F71" s="85"/>
      <c r="G71" s="87"/>
      <c r="H71" s="87"/>
      <c r="I71" s="87"/>
      <c r="J71" s="85"/>
      <c r="K71" s="85"/>
      <c r="L71" s="85"/>
    </row>
    <row r="72" spans="1:12" s="7" customFormat="1" ht="27.75" customHeight="1" thickTop="1" x14ac:dyDescent="0.25">
      <c r="A72" s="91"/>
      <c r="B72" s="9" t="s">
        <v>73</v>
      </c>
      <c r="C72" s="165" t="s">
        <v>59</v>
      </c>
      <c r="D72" s="166"/>
      <c r="E72" s="165" t="s">
        <v>74</v>
      </c>
      <c r="F72" s="166"/>
      <c r="G72" s="79"/>
      <c r="H72" s="79"/>
      <c r="I72" s="79"/>
      <c r="J72" s="92"/>
    </row>
    <row r="73" spans="1:12" s="7" customFormat="1" ht="27.75" customHeight="1" x14ac:dyDescent="0.25">
      <c r="A73" s="10"/>
      <c r="B73" s="11"/>
      <c r="C73" s="167"/>
      <c r="D73" s="168"/>
      <c r="E73" s="167"/>
      <c r="F73" s="168"/>
      <c r="G73" s="79"/>
      <c r="H73" s="79"/>
      <c r="I73" s="79"/>
      <c r="J73" s="92"/>
    </row>
    <row r="74" spans="1:12" s="16" customFormat="1" ht="27.75" customHeight="1" x14ac:dyDescent="0.25">
      <c r="A74" s="159" t="s">
        <v>7</v>
      </c>
      <c r="B74" s="161" t="s">
        <v>8</v>
      </c>
      <c r="C74" s="12" t="s">
        <v>75</v>
      </c>
      <c r="D74" s="14" t="s">
        <v>76</v>
      </c>
      <c r="E74" s="15" t="s">
        <v>75</v>
      </c>
      <c r="F74" s="14" t="s">
        <v>76</v>
      </c>
      <c r="G74" s="93"/>
      <c r="H74" s="93"/>
      <c r="I74" s="94"/>
    </row>
    <row r="75" spans="1:12" s="16" customFormat="1" ht="15" x14ac:dyDescent="0.25">
      <c r="A75" s="160"/>
      <c r="B75" s="162"/>
      <c r="C75" s="12" t="s">
        <v>12</v>
      </c>
      <c r="D75" s="14" t="s">
        <v>12</v>
      </c>
      <c r="E75" s="20" t="s">
        <v>12</v>
      </c>
      <c r="F75" s="14" t="s">
        <v>12</v>
      </c>
      <c r="G75" s="93"/>
      <c r="H75" s="93"/>
      <c r="I75" s="94"/>
    </row>
    <row r="76" spans="1:12" ht="15.75" customHeight="1" x14ac:dyDescent="0.25">
      <c r="A76" s="21" t="s">
        <v>13</v>
      </c>
      <c r="B76" s="22" t="s">
        <v>14</v>
      </c>
      <c r="C76" s="95">
        <v>3013.3515579999998</v>
      </c>
      <c r="D76" s="33">
        <v>3047.9697118399999</v>
      </c>
      <c r="E76" s="95">
        <v>3421.93</v>
      </c>
      <c r="F76" s="26">
        <v>3918.6</v>
      </c>
      <c r="G76" s="79"/>
      <c r="H76" s="79"/>
      <c r="I76" s="92"/>
      <c r="J76" s="1"/>
      <c r="K76" s="1"/>
      <c r="L76" s="1"/>
    </row>
    <row r="77" spans="1:12" ht="15.75" customHeight="1" x14ac:dyDescent="0.25">
      <c r="A77" s="21" t="s">
        <v>15</v>
      </c>
      <c r="B77" s="22" t="s">
        <v>16</v>
      </c>
      <c r="C77" s="95" t="s">
        <v>17</v>
      </c>
      <c r="D77" s="26" t="s">
        <v>17</v>
      </c>
      <c r="E77" s="95">
        <v>1213.5675225081191</v>
      </c>
      <c r="F77" s="26">
        <v>1189.3</v>
      </c>
      <c r="G77" s="79"/>
      <c r="H77" s="79"/>
      <c r="I77" s="92"/>
      <c r="J77" s="1"/>
      <c r="K77" s="1"/>
      <c r="L77" s="1"/>
    </row>
    <row r="78" spans="1:12" ht="15.75" customHeight="1" x14ac:dyDescent="0.25">
      <c r="A78" s="21" t="s">
        <v>18</v>
      </c>
      <c r="B78" s="22" t="s">
        <v>77</v>
      </c>
      <c r="C78" s="96" t="s">
        <v>78</v>
      </c>
      <c r="D78" s="97" t="s">
        <v>78</v>
      </c>
      <c r="E78" s="96" t="s">
        <v>78</v>
      </c>
      <c r="F78" s="97" t="s">
        <v>78</v>
      </c>
      <c r="G78" s="79"/>
      <c r="H78" s="79"/>
      <c r="I78" s="92"/>
      <c r="J78" s="1"/>
      <c r="K78" s="1"/>
      <c r="L78" s="1"/>
    </row>
    <row r="79" spans="1:12" ht="15.75" customHeight="1" x14ac:dyDescent="0.25">
      <c r="A79" s="21" t="s">
        <v>21</v>
      </c>
      <c r="B79" s="22" t="s">
        <v>22</v>
      </c>
      <c r="C79" s="95">
        <v>18.579999999999998</v>
      </c>
      <c r="D79" s="26">
        <v>18.579999999999998</v>
      </c>
      <c r="E79" s="95">
        <v>18.579999999999998</v>
      </c>
      <c r="F79" s="26">
        <v>18.579999999999998</v>
      </c>
      <c r="G79" s="79"/>
      <c r="H79" s="79"/>
      <c r="I79" s="92"/>
      <c r="J79" s="1"/>
      <c r="K79" s="1"/>
      <c r="L79" s="1"/>
    </row>
    <row r="80" spans="1:12" ht="15.75" customHeight="1" x14ac:dyDescent="0.25">
      <c r="A80" s="21" t="s">
        <v>79</v>
      </c>
      <c r="B80" s="22" t="s">
        <v>80</v>
      </c>
      <c r="C80" s="95">
        <v>88.98</v>
      </c>
      <c r="D80" s="26">
        <v>88.98</v>
      </c>
      <c r="E80" s="95">
        <v>88.98</v>
      </c>
      <c r="F80" s="26">
        <v>88.98</v>
      </c>
      <c r="G80" s="79"/>
      <c r="H80" s="79"/>
      <c r="I80" s="92"/>
      <c r="J80" s="1"/>
      <c r="K80" s="1"/>
      <c r="L80" s="1"/>
    </row>
    <row r="81" spans="1:14" ht="15.75" customHeight="1" x14ac:dyDescent="0.25">
      <c r="A81" s="21" t="s">
        <v>23</v>
      </c>
      <c r="B81" s="22" t="s">
        <v>81</v>
      </c>
      <c r="C81" s="95">
        <v>11.16</v>
      </c>
      <c r="D81" s="26">
        <v>11.16</v>
      </c>
      <c r="E81" s="95">
        <v>11.16</v>
      </c>
      <c r="F81" s="26">
        <v>11.16</v>
      </c>
      <c r="G81" s="79"/>
      <c r="H81" s="79"/>
      <c r="I81" s="92"/>
      <c r="J81" s="1"/>
      <c r="K81" s="1"/>
      <c r="L81" s="1"/>
    </row>
    <row r="82" spans="1:14" ht="15.75" customHeight="1" x14ac:dyDescent="0.25">
      <c r="A82" s="21"/>
      <c r="B82" s="22" t="s">
        <v>25</v>
      </c>
      <c r="C82" s="95">
        <v>71.510000000000005</v>
      </c>
      <c r="D82" s="26">
        <v>71.510000000000005</v>
      </c>
      <c r="E82" s="95">
        <v>71.510000000000005</v>
      </c>
      <c r="F82" s="26">
        <v>71.510000000000005</v>
      </c>
      <c r="G82" s="79"/>
      <c r="H82" s="79"/>
      <c r="I82" s="92"/>
      <c r="J82" s="1"/>
      <c r="K82" s="1"/>
      <c r="L82" s="1"/>
    </row>
    <row r="83" spans="1:14" ht="15.75" customHeight="1" x14ac:dyDescent="0.25">
      <c r="A83" s="36" t="s">
        <v>26</v>
      </c>
      <c r="B83" s="37" t="s">
        <v>27</v>
      </c>
      <c r="C83" s="98">
        <v>3764.1628573481416</v>
      </c>
      <c r="D83" s="39">
        <v>3637.4160573481413</v>
      </c>
      <c r="E83" s="98">
        <v>4825.7275225081185</v>
      </c>
      <c r="F83" s="39">
        <v>5298.1299999999992</v>
      </c>
      <c r="G83" s="79"/>
      <c r="H83" s="79"/>
      <c r="I83" s="92"/>
      <c r="J83" s="1"/>
      <c r="K83" s="1"/>
      <c r="L83" s="1"/>
    </row>
    <row r="84" spans="1:14" ht="15.75" customHeight="1" x14ac:dyDescent="0.25">
      <c r="A84" s="21" t="s">
        <v>28</v>
      </c>
      <c r="B84" s="22" t="s">
        <v>29</v>
      </c>
      <c r="C84" s="95">
        <v>285</v>
      </c>
      <c r="D84" s="26">
        <v>285</v>
      </c>
      <c r="E84" s="95" t="s">
        <v>30</v>
      </c>
      <c r="F84" s="26" t="s">
        <v>30</v>
      </c>
      <c r="G84" s="79"/>
      <c r="H84" s="79"/>
      <c r="I84" s="92"/>
      <c r="J84" s="1"/>
      <c r="K84" s="1"/>
      <c r="L84" s="1"/>
    </row>
    <row r="85" spans="1:14" ht="15.75" customHeight="1" x14ac:dyDescent="0.25">
      <c r="A85" s="21" t="s">
        <v>63</v>
      </c>
      <c r="B85" s="22" t="s">
        <v>82</v>
      </c>
      <c r="C85" s="99" t="s">
        <v>31</v>
      </c>
      <c r="D85" s="33" t="s">
        <v>31</v>
      </c>
      <c r="E85" s="99" t="s">
        <v>31</v>
      </c>
      <c r="F85" s="26" t="s">
        <v>31</v>
      </c>
      <c r="G85" s="79"/>
      <c r="H85" s="79"/>
      <c r="I85" s="92"/>
      <c r="J85" s="1"/>
      <c r="K85" s="1"/>
      <c r="L85" s="1"/>
    </row>
    <row r="86" spans="1:14" ht="15.75" customHeight="1" x14ac:dyDescent="0.25">
      <c r="A86" s="21" t="s">
        <v>32</v>
      </c>
      <c r="B86" s="22" t="s">
        <v>83</v>
      </c>
      <c r="C86" s="95" t="s">
        <v>20</v>
      </c>
      <c r="D86" s="26" t="s">
        <v>20</v>
      </c>
      <c r="E86" s="95" t="s">
        <v>20</v>
      </c>
      <c r="F86" s="26" t="s">
        <v>20</v>
      </c>
      <c r="G86" s="79"/>
      <c r="H86" s="79"/>
      <c r="I86" s="92"/>
      <c r="J86" s="1"/>
      <c r="K86" s="1"/>
      <c r="L86" s="1"/>
    </row>
    <row r="87" spans="1:14" ht="15.75" customHeight="1" x14ac:dyDescent="0.25">
      <c r="A87" s="36" t="s">
        <v>35</v>
      </c>
      <c r="B87" s="37" t="s">
        <v>36</v>
      </c>
      <c r="C87" s="98">
        <v>4757.9328573481416</v>
      </c>
      <c r="D87" s="39">
        <v>4360.1860573481417</v>
      </c>
      <c r="E87" s="98">
        <v>4825.7275225081185</v>
      </c>
      <c r="F87" s="39">
        <v>5298.1299999999992</v>
      </c>
      <c r="G87" s="79"/>
      <c r="H87" s="79"/>
      <c r="I87" s="92"/>
      <c r="J87" s="1"/>
      <c r="K87" s="1"/>
      <c r="L87" s="1"/>
    </row>
    <row r="88" spans="1:14" ht="15.75" customHeight="1" x14ac:dyDescent="0.25">
      <c r="A88" s="21" t="s">
        <v>37</v>
      </c>
      <c r="B88" s="22" t="s">
        <v>38</v>
      </c>
      <c r="C88" s="95" t="s">
        <v>30</v>
      </c>
      <c r="D88" s="26" t="s">
        <v>30</v>
      </c>
      <c r="E88" s="70" t="s">
        <v>30</v>
      </c>
      <c r="F88" s="26" t="s">
        <v>30</v>
      </c>
      <c r="G88" s="79"/>
      <c r="H88" s="79"/>
      <c r="I88" s="92"/>
      <c r="J88" s="1"/>
      <c r="K88" s="1"/>
      <c r="L88" s="1"/>
    </row>
    <row r="89" spans="1:14" ht="15.75" customHeight="1" x14ac:dyDescent="0.25">
      <c r="A89" s="21" t="s">
        <v>39</v>
      </c>
      <c r="B89" s="47" t="s">
        <v>40</v>
      </c>
      <c r="C89" s="95" t="s">
        <v>34</v>
      </c>
      <c r="D89" s="26" t="s">
        <v>42</v>
      </c>
      <c r="E89" s="70" t="s">
        <v>20</v>
      </c>
      <c r="F89" s="26" t="s">
        <v>42</v>
      </c>
      <c r="G89" s="79"/>
      <c r="H89" s="79"/>
      <c r="I89" s="92"/>
      <c r="J89" s="1"/>
      <c r="K89" s="1"/>
      <c r="L89" s="1"/>
    </row>
    <row r="90" spans="1:14" ht="15.75" customHeight="1" x14ac:dyDescent="0.25">
      <c r="A90" s="21" t="s">
        <v>43</v>
      </c>
      <c r="B90" s="22" t="s">
        <v>65</v>
      </c>
      <c r="C90" s="99" t="s">
        <v>41</v>
      </c>
      <c r="D90" s="33" t="s">
        <v>41</v>
      </c>
      <c r="E90" s="72" t="s">
        <v>31</v>
      </c>
      <c r="F90" s="33" t="s">
        <v>31</v>
      </c>
      <c r="G90" s="79"/>
      <c r="H90" s="79"/>
      <c r="I90" s="92"/>
      <c r="J90" s="1"/>
      <c r="K90" s="1"/>
      <c r="L90" s="1"/>
    </row>
    <row r="91" spans="1:14" ht="27.75" customHeight="1" thickBot="1" x14ac:dyDescent="0.3">
      <c r="A91" s="49" t="s">
        <v>46</v>
      </c>
      <c r="B91" s="50" t="s">
        <v>47</v>
      </c>
      <c r="C91" s="100">
        <v>5374.1628573481412</v>
      </c>
      <c r="D91" s="54">
        <v>4957.3860573481415</v>
      </c>
      <c r="E91" s="100"/>
      <c r="F91" s="54"/>
      <c r="G91" s="79"/>
      <c r="H91" s="79"/>
      <c r="I91" s="92"/>
      <c r="J91" s="1"/>
      <c r="K91" s="1"/>
      <c r="L91" s="1"/>
    </row>
    <row r="92" spans="1:14" s="59" customFormat="1" ht="13.5" thickTop="1" x14ac:dyDescent="0.25">
      <c r="A92" s="56"/>
      <c r="B92" s="57"/>
      <c r="C92" s="57"/>
      <c r="D92" s="58"/>
      <c r="E92" s="58"/>
      <c r="F92" s="58"/>
      <c r="G92" s="58"/>
      <c r="H92" s="58"/>
      <c r="I92" s="58"/>
      <c r="J92" s="58"/>
      <c r="K92" s="58"/>
      <c r="L92" s="58"/>
    </row>
    <row r="93" spans="1:14" x14ac:dyDescent="0.25">
      <c r="A93" s="60"/>
      <c r="B93" s="84" t="s">
        <v>48</v>
      </c>
      <c r="C93" s="84"/>
      <c r="D93" s="62"/>
      <c r="E93" s="62"/>
      <c r="F93" s="62"/>
      <c r="G93" s="62"/>
      <c r="H93" s="62"/>
      <c r="I93" s="62"/>
      <c r="J93" s="62"/>
      <c r="K93" s="62"/>
      <c r="L93" s="62"/>
      <c r="M93" s="3"/>
      <c r="N93" s="3"/>
    </row>
    <row r="94" spans="1:14" ht="15" x14ac:dyDescent="0.25">
      <c r="A94" s="66" t="s">
        <v>30</v>
      </c>
      <c r="B94" s="152" t="s">
        <v>69</v>
      </c>
      <c r="C94" s="152"/>
      <c r="D94" s="152"/>
      <c r="E94" s="152"/>
      <c r="F94" s="152"/>
      <c r="G94" s="152"/>
      <c r="H94" s="152"/>
      <c r="I94" s="152"/>
      <c r="J94" s="79"/>
      <c r="K94" s="79"/>
      <c r="L94" s="79"/>
      <c r="M94" s="3"/>
      <c r="N94" s="3"/>
    </row>
    <row r="95" spans="1:14" s="83" customFormat="1" ht="15" x14ac:dyDescent="0.25">
      <c r="A95" s="66" t="s">
        <v>20</v>
      </c>
      <c r="B95" s="152" t="s">
        <v>54</v>
      </c>
      <c r="C95" s="152"/>
      <c r="D95" s="152"/>
      <c r="E95" s="152"/>
      <c r="F95" s="152"/>
      <c r="G95" s="152"/>
      <c r="H95" s="152"/>
      <c r="I95" s="152"/>
    </row>
    <row r="96" spans="1:14" s="83" customFormat="1" ht="15" x14ac:dyDescent="0.25">
      <c r="A96" s="66" t="s">
        <v>31</v>
      </c>
      <c r="B96" s="152" t="s">
        <v>84</v>
      </c>
      <c r="C96" s="152"/>
      <c r="D96" s="152"/>
      <c r="E96" s="152"/>
      <c r="F96" s="152"/>
      <c r="G96" s="152"/>
      <c r="H96" s="152"/>
      <c r="I96" s="152"/>
    </row>
    <row r="97" spans="1:14" s="83" customFormat="1" ht="15" x14ac:dyDescent="0.25">
      <c r="A97" s="66" t="s">
        <v>34</v>
      </c>
      <c r="B97" s="80" t="s">
        <v>85</v>
      </c>
      <c r="C97" s="80"/>
      <c r="D97" s="80"/>
      <c r="E97" s="80"/>
      <c r="F97" s="80"/>
      <c r="G97" s="80"/>
      <c r="H97" s="80"/>
      <c r="I97" s="80"/>
    </row>
    <row r="98" spans="1:14" s="83" customFormat="1" ht="15" x14ac:dyDescent="0.25">
      <c r="A98" s="66" t="s">
        <v>41</v>
      </c>
      <c r="B98" s="80" t="s">
        <v>85</v>
      </c>
      <c r="C98" s="80"/>
      <c r="D98" s="80"/>
      <c r="E98" s="80"/>
      <c r="F98" s="80"/>
      <c r="G98" s="80"/>
      <c r="H98" s="80"/>
      <c r="I98" s="80"/>
    </row>
    <row r="99" spans="1:14" ht="15" x14ac:dyDescent="0.25">
      <c r="A99" s="60" t="s">
        <v>78</v>
      </c>
      <c r="B99" s="80" t="s">
        <v>86</v>
      </c>
      <c r="C99" s="80"/>
      <c r="D99" s="58"/>
      <c r="E99" s="58"/>
      <c r="F99" s="58"/>
      <c r="G99" s="58"/>
      <c r="H99" s="58"/>
      <c r="I99" s="58"/>
      <c r="J99" s="79"/>
      <c r="K99" s="79"/>
      <c r="L99" s="79"/>
      <c r="M99" s="3"/>
      <c r="N99" s="3"/>
    </row>
    <row r="101" spans="1:14" ht="15.75" hidden="1" outlineLevel="1" x14ac:dyDescent="0.25">
      <c r="B101" s="89" t="s">
        <v>109</v>
      </c>
      <c r="C101" s="89"/>
    </row>
    <row r="102" spans="1:14" hidden="1" outlineLevel="1" x14ac:dyDescent="0.25">
      <c r="B102" s="90"/>
      <c r="C102" s="90"/>
    </row>
    <row r="103" spans="1:14" ht="25.5" hidden="1" customHeight="1" outlineLevel="1" x14ac:dyDescent="0.25">
      <c r="A103" s="169" t="s">
        <v>87</v>
      </c>
      <c r="B103" s="9" t="s">
        <v>73</v>
      </c>
      <c r="C103" s="101"/>
      <c r="D103" s="171" t="s">
        <v>88</v>
      </c>
      <c r="E103" s="173" t="s">
        <v>89</v>
      </c>
      <c r="F103" s="102"/>
    </row>
    <row r="104" spans="1:14" ht="25.5" hidden="1" customHeight="1" outlineLevel="1" x14ac:dyDescent="0.25">
      <c r="A104" s="170"/>
      <c r="B104" s="11" t="s">
        <v>90</v>
      </c>
      <c r="C104" s="103"/>
      <c r="D104" s="172"/>
      <c r="E104" s="174"/>
      <c r="F104" s="104"/>
    </row>
    <row r="105" spans="1:14" ht="16.5" hidden="1" customHeight="1" outlineLevel="1" x14ac:dyDescent="0.25">
      <c r="A105" s="105">
        <v>1</v>
      </c>
      <c r="B105" s="106" t="s">
        <v>91</v>
      </c>
      <c r="C105" s="107"/>
      <c r="D105" s="108">
        <v>3875.45</v>
      </c>
      <c r="E105" s="109">
        <v>3784.61</v>
      </c>
      <c r="F105" s="110"/>
    </row>
    <row r="106" spans="1:14" ht="16.5" hidden="1" customHeight="1" outlineLevel="1" x14ac:dyDescent="0.25">
      <c r="A106" s="105">
        <v>2</v>
      </c>
      <c r="B106" s="111" t="s">
        <v>92</v>
      </c>
      <c r="C106" s="112"/>
      <c r="D106" s="113">
        <v>88.98</v>
      </c>
      <c r="E106" s="114">
        <v>88.98</v>
      </c>
      <c r="F106" s="115"/>
    </row>
    <row r="107" spans="1:14" ht="16.5" hidden="1" customHeight="1" outlineLevel="1" x14ac:dyDescent="0.25">
      <c r="A107" s="105">
        <v>3</v>
      </c>
      <c r="B107" s="111" t="s">
        <v>93</v>
      </c>
      <c r="C107" s="112"/>
      <c r="D107" s="113">
        <v>18.579999999999998</v>
      </c>
      <c r="E107" s="114">
        <v>18.579999999999998</v>
      </c>
      <c r="F107" s="115"/>
    </row>
    <row r="108" spans="1:14" ht="16.5" hidden="1" customHeight="1" outlineLevel="1" x14ac:dyDescent="0.25">
      <c r="A108" s="105">
        <v>5</v>
      </c>
      <c r="B108" s="111" t="s">
        <v>94</v>
      </c>
      <c r="C108" s="112"/>
      <c r="D108" s="113">
        <v>3.5</v>
      </c>
      <c r="E108" s="114">
        <v>3.5</v>
      </c>
      <c r="F108" s="115"/>
    </row>
    <row r="109" spans="1:14" ht="16.5" hidden="1" customHeight="1" outlineLevel="1" x14ac:dyDescent="0.25">
      <c r="A109" s="105">
        <v>6</v>
      </c>
      <c r="B109" s="111" t="s">
        <v>25</v>
      </c>
      <c r="C109" s="112"/>
      <c r="D109" s="113">
        <v>71.510000000000005</v>
      </c>
      <c r="E109" s="114">
        <v>71.510000000000005</v>
      </c>
      <c r="F109" s="115"/>
    </row>
    <row r="110" spans="1:14" ht="16.5" hidden="1" customHeight="1" outlineLevel="1" x14ac:dyDescent="0.25">
      <c r="A110" s="116">
        <v>4</v>
      </c>
      <c r="B110" s="117" t="s">
        <v>95</v>
      </c>
      <c r="C110" s="118"/>
      <c r="D110" s="119">
        <v>4024.96</v>
      </c>
      <c r="E110" s="120">
        <v>3934.1200000000003</v>
      </c>
      <c r="F110" s="121"/>
    </row>
    <row r="111" spans="1:14" ht="16.5" hidden="1" customHeight="1" outlineLevel="1" x14ac:dyDescent="0.25">
      <c r="A111" s="105">
        <v>8</v>
      </c>
      <c r="B111" s="122" t="s">
        <v>96</v>
      </c>
      <c r="C111" s="123"/>
      <c r="D111" s="124">
        <v>240</v>
      </c>
      <c r="E111" s="125">
        <v>240</v>
      </c>
      <c r="F111" s="126"/>
    </row>
    <row r="112" spans="1:14" ht="16.5" hidden="1" customHeight="1" outlineLevel="1" x14ac:dyDescent="0.25">
      <c r="A112" s="105">
        <v>9</v>
      </c>
      <c r="B112" s="122" t="s">
        <v>97</v>
      </c>
      <c r="C112" s="123"/>
      <c r="D112" s="127">
        <v>475</v>
      </c>
      <c r="E112" s="128">
        <v>114</v>
      </c>
      <c r="F112" s="129"/>
    </row>
    <row r="113" spans="1:8" ht="16.5" hidden="1" customHeight="1" outlineLevel="1" x14ac:dyDescent="0.25">
      <c r="A113" s="116">
        <v>10</v>
      </c>
      <c r="B113" s="117" t="s">
        <v>98</v>
      </c>
      <c r="C113" s="118"/>
      <c r="D113" s="119">
        <v>4739.96</v>
      </c>
      <c r="E113" s="120">
        <v>4288.1200000000008</v>
      </c>
      <c r="F113" s="121"/>
    </row>
    <row r="114" spans="1:8" ht="16.5" hidden="1" customHeight="1" outlineLevel="1" x14ac:dyDescent="0.25">
      <c r="A114" s="105">
        <v>11</v>
      </c>
      <c r="B114" s="122" t="s">
        <v>99</v>
      </c>
      <c r="C114" s="123"/>
      <c r="D114" s="124">
        <v>400</v>
      </c>
      <c r="E114" s="125">
        <v>400</v>
      </c>
      <c r="F114" s="126"/>
    </row>
    <row r="115" spans="1:8" ht="16.5" hidden="1" customHeight="1" outlineLevel="1" x14ac:dyDescent="0.25">
      <c r="A115" s="105">
        <v>12</v>
      </c>
      <c r="B115" s="111" t="s">
        <v>100</v>
      </c>
      <c r="C115" s="112"/>
      <c r="D115" s="130">
        <v>19.02</v>
      </c>
      <c r="E115" s="131" t="s">
        <v>101</v>
      </c>
      <c r="F115" s="132"/>
    </row>
    <row r="116" spans="1:8" ht="16.5" hidden="1" customHeight="1" outlineLevel="1" x14ac:dyDescent="0.25">
      <c r="A116" s="105">
        <v>13</v>
      </c>
      <c r="B116" s="111" t="s">
        <v>102</v>
      </c>
      <c r="C116" s="112"/>
      <c r="D116" s="130">
        <v>47.82</v>
      </c>
      <c r="E116" s="131">
        <v>47.82</v>
      </c>
      <c r="F116" s="132"/>
    </row>
    <row r="117" spans="1:8" ht="16.5" hidden="1" customHeight="1" outlineLevel="1" x14ac:dyDescent="0.25">
      <c r="A117" s="49" t="s">
        <v>0</v>
      </c>
      <c r="B117" s="50" t="s">
        <v>47</v>
      </c>
      <c r="C117" s="75"/>
      <c r="D117" s="133">
        <v>5206.8</v>
      </c>
      <c r="E117" s="134">
        <v>4735.9400000000005</v>
      </c>
      <c r="F117" s="135"/>
    </row>
    <row r="118" spans="1:8" ht="25.5" hidden="1" customHeight="1" outlineLevel="1" x14ac:dyDescent="0.25">
      <c r="A118" s="136" t="s">
        <v>30</v>
      </c>
      <c r="B118" s="137" t="s">
        <v>103</v>
      </c>
      <c r="C118" s="137"/>
      <c r="D118" s="2"/>
      <c r="E118" s="2"/>
      <c r="F118" s="2"/>
    </row>
    <row r="119" spans="1:8" hidden="1" outlineLevel="1" collapsed="1" x14ac:dyDescent="0.25">
      <c r="B119" s="84" t="s">
        <v>48</v>
      </c>
      <c r="C119" s="84"/>
    </row>
    <row r="120" spans="1:8" collapsed="1" x14ac:dyDescent="0.25"/>
    <row r="122" spans="1:8" ht="90.75" customHeight="1" x14ac:dyDescent="0.25">
      <c r="A122" s="163" t="s">
        <v>104</v>
      </c>
      <c r="B122" s="163"/>
      <c r="C122" s="163"/>
      <c r="D122" s="163"/>
      <c r="E122" s="163"/>
      <c r="F122" s="163"/>
      <c r="G122" s="163"/>
      <c r="H122" s="138"/>
    </row>
  </sheetData>
  <sheetProtection algorithmName="SHA-512" hashValue="DJUY9LxOL4vDMJIfRPElS2SEDOX3eKRUDI4e+Gxgk/GI1oHf97CtfnqKQ7dMLXEiREd+gfKjG+2V1jZu0P0yPw==" saltValue="NrMXLLvqANxZRagWDvIBUA==" spinCount="100000" sheet="1" objects="1" scenarios="1"/>
  <mergeCells count="36">
    <mergeCell ref="A122:G122"/>
    <mergeCell ref="B68:E68"/>
    <mergeCell ref="C72:D73"/>
    <mergeCell ref="E72:F73"/>
    <mergeCell ref="A74:A75"/>
    <mergeCell ref="B74:B75"/>
    <mergeCell ref="B94:I94"/>
    <mergeCell ref="B95:I95"/>
    <mergeCell ref="B96:I96"/>
    <mergeCell ref="A103:A104"/>
    <mergeCell ref="D103:D104"/>
    <mergeCell ref="E103:E104"/>
    <mergeCell ref="B64:I64"/>
    <mergeCell ref="C35:G36"/>
    <mergeCell ref="H35:L36"/>
    <mergeCell ref="A37:A39"/>
    <mergeCell ref="B37:B39"/>
    <mergeCell ref="B57:I57"/>
    <mergeCell ref="B58:G58"/>
    <mergeCell ref="B59:I59"/>
    <mergeCell ref="B60:I60"/>
    <mergeCell ref="B61:I61"/>
    <mergeCell ref="B62:I62"/>
    <mergeCell ref="B63:I63"/>
    <mergeCell ref="B31:L31"/>
    <mergeCell ref="C3:G4"/>
    <mergeCell ref="H3:L4"/>
    <mergeCell ref="A5:A7"/>
    <mergeCell ref="B5:B7"/>
    <mergeCell ref="B24:I24"/>
    <mergeCell ref="B25:L25"/>
    <mergeCell ref="B26:I26"/>
    <mergeCell ref="B27:L27"/>
    <mergeCell ref="B28:L28"/>
    <mergeCell ref="B29:L29"/>
    <mergeCell ref="B30:I30"/>
  </mergeCells>
  <hyperlinks>
    <hyperlink ref="B23" location="Nota" display="Ver Nota Informativa"/>
    <hyperlink ref="B65" location="Nota" display="Ver Nota Informativa"/>
    <hyperlink ref="B93" location="Nota" display="Ver Nota Informativa"/>
    <hyperlink ref="B119" location="Nota" display="Ver Nota Informativa"/>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2"/>
  <sheetViews>
    <sheetView showGridLines="0" workbookViewId="0">
      <selection sqref="A1:XFD1048576"/>
    </sheetView>
  </sheetViews>
  <sheetFormatPr baseColWidth="10" defaultRowHeight="12.75" outlineLevelRow="1" x14ac:dyDescent="0.25"/>
  <cols>
    <col min="1" max="1" width="8" style="1" customWidth="1"/>
    <col min="2" max="2" width="56.140625" style="3" customWidth="1"/>
    <col min="3" max="3" width="20" style="3" customWidth="1"/>
    <col min="4" max="4" width="20.140625" style="3" customWidth="1"/>
    <col min="5" max="8" width="17.7109375" style="3" customWidth="1"/>
    <col min="9" max="9" width="21.85546875" style="3" customWidth="1"/>
    <col min="10" max="11" width="17.7109375" style="3" customWidth="1"/>
    <col min="12" max="12" width="18.85546875" style="3" customWidth="1"/>
    <col min="13" max="16384" width="11.42578125" style="1"/>
  </cols>
  <sheetData>
    <row r="1" spans="1:12" x14ac:dyDescent="0.25">
      <c r="A1" s="1" t="s">
        <v>0</v>
      </c>
      <c r="B1" s="2" t="s">
        <v>110</v>
      </c>
      <c r="C1" s="2"/>
    </row>
    <row r="2" spans="1:12" s="7" customFormat="1" ht="13.5" thickBot="1" x14ac:dyDescent="0.3">
      <c r="A2" s="4" t="s">
        <v>2</v>
      </c>
      <c r="B2" s="5"/>
      <c r="C2" s="5"/>
      <c r="D2" s="5"/>
      <c r="E2" s="5"/>
      <c r="F2" s="5"/>
      <c r="G2" s="6"/>
      <c r="H2" s="6"/>
      <c r="I2" s="6"/>
      <c r="J2" s="5"/>
      <c r="K2" s="5"/>
      <c r="L2" s="5"/>
    </row>
    <row r="3" spans="1:12" s="7" customFormat="1" ht="15.75" customHeight="1" thickTop="1" x14ac:dyDescent="0.25">
      <c r="A3" s="8"/>
      <c r="B3" s="9" t="s">
        <v>3</v>
      </c>
      <c r="C3" s="153" t="s">
        <v>4</v>
      </c>
      <c r="D3" s="154"/>
      <c r="E3" s="154"/>
      <c r="F3" s="154"/>
      <c r="G3" s="155"/>
      <c r="H3" s="153" t="s">
        <v>5</v>
      </c>
      <c r="I3" s="154"/>
      <c r="J3" s="154"/>
      <c r="K3" s="154"/>
      <c r="L3" s="155"/>
    </row>
    <row r="4" spans="1:12" s="7" customFormat="1" ht="28.5" customHeight="1" x14ac:dyDescent="0.25">
      <c r="A4" s="10"/>
      <c r="B4" s="11" t="s">
        <v>6</v>
      </c>
      <c r="C4" s="156"/>
      <c r="D4" s="157"/>
      <c r="E4" s="157"/>
      <c r="F4" s="157"/>
      <c r="G4" s="158"/>
      <c r="H4" s="156"/>
      <c r="I4" s="157"/>
      <c r="J4" s="157"/>
      <c r="K4" s="157"/>
      <c r="L4" s="158"/>
    </row>
    <row r="5" spans="1:12" s="16" customFormat="1" ht="30" customHeight="1" x14ac:dyDescent="0.25">
      <c r="A5" s="159" t="s">
        <v>7</v>
      </c>
      <c r="B5" s="161" t="s">
        <v>8</v>
      </c>
      <c r="C5" s="12" t="s">
        <v>9</v>
      </c>
      <c r="D5" s="12" t="s">
        <v>9</v>
      </c>
      <c r="E5" s="13" t="s">
        <v>10</v>
      </c>
      <c r="F5" s="14" t="s">
        <v>11</v>
      </c>
      <c r="G5" s="14" t="s">
        <v>11</v>
      </c>
      <c r="H5" s="15" t="s">
        <v>9</v>
      </c>
      <c r="I5" s="15" t="s">
        <v>9</v>
      </c>
      <c r="J5" s="13" t="s">
        <v>10</v>
      </c>
      <c r="K5" s="14" t="s">
        <v>11</v>
      </c>
      <c r="L5" s="14" t="s">
        <v>11</v>
      </c>
    </row>
    <row r="6" spans="1:12" s="16" customFormat="1" x14ac:dyDescent="0.25">
      <c r="A6" s="159"/>
      <c r="B6" s="161"/>
      <c r="C6" s="14"/>
      <c r="D6" s="17">
        <v>0.08</v>
      </c>
      <c r="E6" s="18">
        <v>0.1</v>
      </c>
      <c r="F6" s="19"/>
      <c r="G6" s="17">
        <v>0.08</v>
      </c>
      <c r="H6" s="17"/>
      <c r="I6" s="17">
        <v>0.08</v>
      </c>
      <c r="J6" s="18">
        <v>0.1</v>
      </c>
      <c r="K6" s="19"/>
      <c r="L6" s="17">
        <v>0.08</v>
      </c>
    </row>
    <row r="7" spans="1:12" s="16" customFormat="1" x14ac:dyDescent="0.25">
      <c r="A7" s="160"/>
      <c r="B7" s="162"/>
      <c r="C7" s="12" t="s">
        <v>12</v>
      </c>
      <c r="D7" s="12" t="s">
        <v>12</v>
      </c>
      <c r="E7" s="13" t="s">
        <v>12</v>
      </c>
      <c r="F7" s="14" t="s">
        <v>12</v>
      </c>
      <c r="G7" s="14" t="s">
        <v>12</v>
      </c>
      <c r="H7" s="20" t="s">
        <v>12</v>
      </c>
      <c r="I7" s="20" t="s">
        <v>12</v>
      </c>
      <c r="J7" s="13" t="s">
        <v>12</v>
      </c>
      <c r="K7" s="14" t="s">
        <v>12</v>
      </c>
      <c r="L7" s="14" t="s">
        <v>12</v>
      </c>
    </row>
    <row r="8" spans="1:12" ht="15.75" customHeight="1" x14ac:dyDescent="0.25">
      <c r="A8" s="21" t="s">
        <v>13</v>
      </c>
      <c r="B8" s="22" t="s">
        <v>14</v>
      </c>
      <c r="C8" s="23">
        <v>3524.59</v>
      </c>
      <c r="D8" s="24">
        <v>3851.6099999999997</v>
      </c>
      <c r="E8" s="24">
        <v>4467.03</v>
      </c>
      <c r="F8" s="25">
        <v>4200</v>
      </c>
      <c r="G8" s="26">
        <v>4472.99</v>
      </c>
      <c r="H8" s="27">
        <v>3524.59</v>
      </c>
      <c r="I8" s="24">
        <v>3851.6099999999997</v>
      </c>
      <c r="J8" s="28">
        <v>4467.03</v>
      </c>
      <c r="K8" s="29">
        <v>4200</v>
      </c>
      <c r="L8" s="26">
        <v>4472.99</v>
      </c>
    </row>
    <row r="9" spans="1:12" ht="15.75" customHeight="1" x14ac:dyDescent="0.25">
      <c r="A9" s="21" t="s">
        <v>15</v>
      </c>
      <c r="B9" s="22" t="s">
        <v>16</v>
      </c>
      <c r="C9" s="30" t="s">
        <v>17</v>
      </c>
      <c r="D9" s="31" t="s">
        <v>17</v>
      </c>
      <c r="E9" s="31" t="s">
        <v>17</v>
      </c>
      <c r="F9" s="32" t="s">
        <v>17</v>
      </c>
      <c r="G9" s="33" t="s">
        <v>17</v>
      </c>
      <c r="H9" s="34">
        <v>1213.5675225081191</v>
      </c>
      <c r="I9" s="31">
        <v>1116.4821207074697</v>
      </c>
      <c r="J9" s="31">
        <v>1092.21</v>
      </c>
      <c r="K9" s="32">
        <v>1754.4276765959401</v>
      </c>
      <c r="L9" s="33">
        <v>1614.07</v>
      </c>
    </row>
    <row r="10" spans="1:12" ht="15.75" customHeight="1" x14ac:dyDescent="0.25">
      <c r="A10" s="21" t="s">
        <v>18</v>
      </c>
      <c r="B10" s="22" t="s">
        <v>19</v>
      </c>
      <c r="C10" s="30" t="s">
        <v>20</v>
      </c>
      <c r="D10" s="28" t="s">
        <v>20</v>
      </c>
      <c r="E10" s="28" t="s">
        <v>20</v>
      </c>
      <c r="F10" s="28" t="s">
        <v>20</v>
      </c>
      <c r="G10" s="33" t="s">
        <v>20</v>
      </c>
      <c r="H10" s="34" t="s">
        <v>20</v>
      </c>
      <c r="I10" s="28" t="s">
        <v>20</v>
      </c>
      <c r="J10" s="28" t="s">
        <v>20</v>
      </c>
      <c r="K10" s="29" t="s">
        <v>20</v>
      </c>
      <c r="L10" s="33" t="s">
        <v>20</v>
      </c>
    </row>
    <row r="11" spans="1:12" ht="15.75" customHeight="1" x14ac:dyDescent="0.25">
      <c r="A11" s="21" t="s">
        <v>21</v>
      </c>
      <c r="B11" s="22" t="s">
        <v>22</v>
      </c>
      <c r="C11" s="35">
        <v>18.582266130890762</v>
      </c>
      <c r="D11" s="28">
        <v>18.582266130890762</v>
      </c>
      <c r="E11" s="28">
        <v>18.582266130890762</v>
      </c>
      <c r="F11" s="29">
        <v>18.582266130890762</v>
      </c>
      <c r="G11" s="26">
        <v>18.582266130890762</v>
      </c>
      <c r="H11" s="27">
        <v>18.582266130890762</v>
      </c>
      <c r="I11" s="28">
        <v>18.582266130890762</v>
      </c>
      <c r="J11" s="28">
        <v>18.582266130890762</v>
      </c>
      <c r="K11" s="29">
        <v>18.582266130890762</v>
      </c>
      <c r="L11" s="26">
        <v>18.582266130890762</v>
      </c>
    </row>
    <row r="12" spans="1:12" ht="15.75" customHeight="1" x14ac:dyDescent="0.25">
      <c r="A12" s="21" t="s">
        <v>23</v>
      </c>
      <c r="B12" s="22" t="s">
        <v>24</v>
      </c>
      <c r="C12" s="35">
        <v>7.2405999999999997</v>
      </c>
      <c r="D12" s="28">
        <v>7.2405999999999997</v>
      </c>
      <c r="E12" s="28">
        <v>7.2405999999999997</v>
      </c>
      <c r="F12" s="29">
        <v>7.2405999999999997</v>
      </c>
      <c r="G12" s="26">
        <v>7.2405999999999997</v>
      </c>
      <c r="H12" s="27">
        <v>7.2405999999999997</v>
      </c>
      <c r="I12" s="28">
        <v>7.2405999999999997</v>
      </c>
      <c r="J12" s="28">
        <v>7.2405999999999997</v>
      </c>
      <c r="K12" s="29">
        <v>7.2405999999999997</v>
      </c>
      <c r="L12" s="26">
        <v>7.2405999999999997</v>
      </c>
    </row>
    <row r="13" spans="1:12" ht="15.75" customHeight="1" x14ac:dyDescent="0.25">
      <c r="A13" s="21"/>
      <c r="B13" s="22" t="s">
        <v>25</v>
      </c>
      <c r="C13" s="35">
        <v>71.510000000000005</v>
      </c>
      <c r="D13" s="28">
        <v>71.510000000000005</v>
      </c>
      <c r="E13" s="28">
        <v>71.510000000000005</v>
      </c>
      <c r="F13" s="29">
        <v>71.510000000000005</v>
      </c>
      <c r="G13" s="26">
        <v>71.510000000000005</v>
      </c>
      <c r="H13" s="27">
        <v>71.510000000000005</v>
      </c>
      <c r="I13" s="28">
        <v>71.510000000000005</v>
      </c>
      <c r="J13" s="28">
        <v>71.510000000000005</v>
      </c>
      <c r="K13" s="29">
        <v>71.510000000000005</v>
      </c>
      <c r="L13" s="26">
        <v>71.510000000000005</v>
      </c>
    </row>
    <row r="14" spans="1:12" ht="15.75" customHeight="1" x14ac:dyDescent="0.25">
      <c r="A14" s="36" t="s">
        <v>26</v>
      </c>
      <c r="B14" s="37" t="s">
        <v>27</v>
      </c>
      <c r="C14" s="38">
        <v>3621.9228661308912</v>
      </c>
      <c r="D14" s="38">
        <v>3948.9428661308907</v>
      </c>
      <c r="E14" s="38">
        <v>4564.3628661308912</v>
      </c>
      <c r="F14" s="38">
        <v>4297.3328661308915</v>
      </c>
      <c r="G14" s="39">
        <v>4570.3228661308913</v>
      </c>
      <c r="H14" s="40">
        <v>4835.4903886390111</v>
      </c>
      <c r="I14" s="38">
        <v>5065.4249868383613</v>
      </c>
      <c r="J14" s="38">
        <v>5656.5728661308913</v>
      </c>
      <c r="K14" s="41">
        <v>6051.7605427268318</v>
      </c>
      <c r="L14" s="39">
        <v>6184.392866130891</v>
      </c>
    </row>
    <row r="15" spans="1:12" ht="15.75" customHeight="1" x14ac:dyDescent="0.25">
      <c r="A15" s="21" t="s">
        <v>28</v>
      </c>
      <c r="B15" s="22" t="s">
        <v>29</v>
      </c>
      <c r="C15" s="35" t="s">
        <v>30</v>
      </c>
      <c r="D15" s="28" t="s">
        <v>30</v>
      </c>
      <c r="E15" s="28" t="s">
        <v>30</v>
      </c>
      <c r="F15" s="29" t="s">
        <v>30</v>
      </c>
      <c r="G15" s="26" t="s">
        <v>31</v>
      </c>
      <c r="H15" s="27" t="s">
        <v>30</v>
      </c>
      <c r="I15" s="28" t="s">
        <v>30</v>
      </c>
      <c r="J15" s="28" t="s">
        <v>30</v>
      </c>
      <c r="K15" s="29" t="s">
        <v>31</v>
      </c>
      <c r="L15" s="26" t="s">
        <v>31</v>
      </c>
    </row>
    <row r="16" spans="1:12" ht="15.75" customHeight="1" x14ac:dyDescent="0.25">
      <c r="A16" s="21" t="s">
        <v>32</v>
      </c>
      <c r="B16" s="42" t="s">
        <v>33</v>
      </c>
      <c r="C16" s="43" t="s">
        <v>34</v>
      </c>
      <c r="D16" s="24" t="s">
        <v>34</v>
      </c>
      <c r="E16" s="24" t="s">
        <v>34</v>
      </c>
      <c r="F16" s="25" t="s">
        <v>34</v>
      </c>
      <c r="G16" s="33" t="s">
        <v>34</v>
      </c>
      <c r="H16" s="34">
        <v>1269.69</v>
      </c>
      <c r="I16" s="24">
        <v>1168.1099999999999</v>
      </c>
      <c r="J16" s="24">
        <v>301.48</v>
      </c>
      <c r="K16" s="25">
        <v>1776.95</v>
      </c>
      <c r="L16" s="33">
        <v>1634.79</v>
      </c>
    </row>
    <row r="17" spans="1:14" ht="15.75" customHeight="1" x14ac:dyDescent="0.25">
      <c r="A17" s="36" t="s">
        <v>35</v>
      </c>
      <c r="B17" s="37" t="s">
        <v>36</v>
      </c>
      <c r="C17" s="44">
        <v>3621.9228661308912</v>
      </c>
      <c r="D17" s="45">
        <v>3948.9428661308907</v>
      </c>
      <c r="E17" s="45">
        <v>4564.3628661308912</v>
      </c>
      <c r="F17" s="45">
        <v>4297.3328661308915</v>
      </c>
      <c r="G17" s="39">
        <v>4570.3228661308913</v>
      </c>
      <c r="H17" s="40">
        <v>6105.1803886390117</v>
      </c>
      <c r="I17" s="45">
        <v>6233.534986838361</v>
      </c>
      <c r="J17" s="45">
        <v>5958.0528661308908</v>
      </c>
      <c r="K17" s="46">
        <v>7828.7105427268316</v>
      </c>
      <c r="L17" s="39">
        <v>7819.1828661308909</v>
      </c>
    </row>
    <row r="18" spans="1:14" ht="15.75" customHeight="1" x14ac:dyDescent="0.25">
      <c r="A18" s="21" t="s">
        <v>37</v>
      </c>
      <c r="B18" s="22" t="s">
        <v>38</v>
      </c>
      <c r="C18" s="35" t="s">
        <v>30</v>
      </c>
      <c r="D18" s="28" t="s">
        <v>30</v>
      </c>
      <c r="E18" s="28" t="s">
        <v>30</v>
      </c>
      <c r="F18" s="29" t="s">
        <v>30</v>
      </c>
      <c r="G18" s="26" t="s">
        <v>31</v>
      </c>
      <c r="H18" s="27" t="s">
        <v>30</v>
      </c>
      <c r="I18" s="28" t="s">
        <v>30</v>
      </c>
      <c r="J18" s="28" t="s">
        <v>30</v>
      </c>
      <c r="K18" s="29" t="s">
        <v>31</v>
      </c>
      <c r="L18" s="26" t="s">
        <v>31</v>
      </c>
    </row>
    <row r="19" spans="1:14" ht="15.75" customHeight="1" x14ac:dyDescent="0.25">
      <c r="A19" s="21" t="s">
        <v>39</v>
      </c>
      <c r="B19" s="47" t="s">
        <v>40</v>
      </c>
      <c r="C19" s="48" t="s">
        <v>41</v>
      </c>
      <c r="D19" s="28" t="s">
        <v>41</v>
      </c>
      <c r="E19" s="28" t="s">
        <v>42</v>
      </c>
      <c r="F19" s="29" t="s">
        <v>41</v>
      </c>
      <c r="G19" s="26" t="s">
        <v>41</v>
      </c>
      <c r="H19" s="27" t="s">
        <v>41</v>
      </c>
      <c r="I19" s="28" t="s">
        <v>41</v>
      </c>
      <c r="J19" s="28" t="s">
        <v>42</v>
      </c>
      <c r="K19" s="29" t="s">
        <v>41</v>
      </c>
      <c r="L19" s="26" t="s">
        <v>41</v>
      </c>
    </row>
    <row r="20" spans="1:14" ht="15.75" customHeight="1" x14ac:dyDescent="0.25">
      <c r="A20" s="21" t="s">
        <v>43</v>
      </c>
      <c r="B20" s="47" t="s">
        <v>44</v>
      </c>
      <c r="C20" s="48" t="s">
        <v>45</v>
      </c>
      <c r="D20" s="28" t="s">
        <v>45</v>
      </c>
      <c r="E20" s="28" t="s">
        <v>45</v>
      </c>
      <c r="F20" s="29" t="s">
        <v>45</v>
      </c>
      <c r="G20" s="26" t="s">
        <v>45</v>
      </c>
      <c r="H20" s="27" t="s">
        <v>45</v>
      </c>
      <c r="I20" s="28" t="s">
        <v>45</v>
      </c>
      <c r="J20" s="28" t="s">
        <v>45</v>
      </c>
      <c r="K20" s="29" t="s">
        <v>45</v>
      </c>
      <c r="L20" s="26" t="s">
        <v>45</v>
      </c>
    </row>
    <row r="21" spans="1:14" ht="27.75" customHeight="1" thickBot="1" x14ac:dyDescent="0.3">
      <c r="A21" s="49" t="s">
        <v>46</v>
      </c>
      <c r="B21" s="50" t="s">
        <v>47</v>
      </c>
      <c r="C21" s="51"/>
      <c r="D21" s="52"/>
      <c r="E21" s="52"/>
      <c r="F21" s="53"/>
      <c r="G21" s="54"/>
      <c r="H21" s="55"/>
      <c r="I21" s="52"/>
      <c r="J21" s="52"/>
      <c r="K21" s="53"/>
      <c r="L21" s="54"/>
    </row>
    <row r="22" spans="1:14" s="59" customFormat="1" ht="13.5" thickTop="1" x14ac:dyDescent="0.25">
      <c r="A22" s="56"/>
      <c r="B22" s="57"/>
      <c r="C22" s="57"/>
      <c r="D22" s="58"/>
      <c r="E22" s="58"/>
      <c r="F22" s="58"/>
      <c r="G22" s="58"/>
      <c r="H22" s="58"/>
      <c r="I22" s="58"/>
      <c r="J22" s="58"/>
      <c r="K22" s="58"/>
      <c r="L22" s="58"/>
    </row>
    <row r="23" spans="1:14" x14ac:dyDescent="0.25">
      <c r="A23" s="60"/>
      <c r="B23" s="61" t="s">
        <v>48</v>
      </c>
      <c r="C23" s="61"/>
      <c r="D23" s="62"/>
      <c r="E23" s="62"/>
      <c r="F23" s="62"/>
      <c r="G23" s="62"/>
      <c r="H23" s="62"/>
      <c r="I23" s="62"/>
      <c r="J23" s="62"/>
      <c r="K23" s="62"/>
      <c r="L23" s="62"/>
      <c r="M23" s="3"/>
      <c r="N23" s="3"/>
    </row>
    <row r="24" spans="1:14" s="65" customFormat="1" ht="15" customHeight="1" x14ac:dyDescent="0.25">
      <c r="A24" s="63">
        <v>1</v>
      </c>
      <c r="B24" s="152" t="s">
        <v>49</v>
      </c>
      <c r="C24" s="152"/>
      <c r="D24" s="152"/>
      <c r="E24" s="152"/>
      <c r="F24" s="152"/>
      <c r="G24" s="152"/>
      <c r="H24" s="152"/>
      <c r="I24" s="152"/>
      <c r="J24" s="64"/>
      <c r="K24" s="64"/>
      <c r="L24" s="64"/>
    </row>
    <row r="25" spans="1:14" s="65" customFormat="1" ht="33.75" customHeight="1" x14ac:dyDescent="0.25">
      <c r="A25" s="63">
        <v>2</v>
      </c>
      <c r="B25" s="152" t="s">
        <v>50</v>
      </c>
      <c r="C25" s="152"/>
      <c r="D25" s="152"/>
      <c r="E25" s="152"/>
      <c r="F25" s="152"/>
      <c r="G25" s="152"/>
      <c r="H25" s="152"/>
      <c r="I25" s="152"/>
      <c r="J25" s="152"/>
      <c r="K25" s="152"/>
      <c r="L25" s="152"/>
    </row>
    <row r="26" spans="1:14" s="65" customFormat="1" ht="15" customHeight="1" x14ac:dyDescent="0.25">
      <c r="A26" s="66" t="s">
        <v>30</v>
      </c>
      <c r="B26" s="152" t="s">
        <v>51</v>
      </c>
      <c r="C26" s="152"/>
      <c r="D26" s="152"/>
      <c r="E26" s="152"/>
      <c r="F26" s="152"/>
      <c r="G26" s="152"/>
      <c r="H26" s="152"/>
      <c r="I26" s="152"/>
      <c r="J26" s="64"/>
      <c r="K26" s="64"/>
      <c r="L26" s="64"/>
    </row>
    <row r="27" spans="1:14" x14ac:dyDescent="0.25">
      <c r="A27" s="66" t="s">
        <v>20</v>
      </c>
      <c r="B27" s="152" t="s">
        <v>52</v>
      </c>
      <c r="C27" s="152"/>
      <c r="D27" s="152"/>
      <c r="E27" s="152"/>
      <c r="F27" s="152"/>
      <c r="G27" s="152"/>
      <c r="H27" s="152"/>
      <c r="I27" s="152"/>
      <c r="J27" s="152"/>
      <c r="K27" s="152"/>
      <c r="L27" s="152"/>
      <c r="M27" s="3"/>
      <c r="N27" s="3"/>
    </row>
    <row r="28" spans="1:14" ht="12.75" customHeight="1" x14ac:dyDescent="0.25">
      <c r="A28" s="66" t="s">
        <v>31</v>
      </c>
      <c r="B28" s="152" t="s">
        <v>53</v>
      </c>
      <c r="C28" s="152"/>
      <c r="D28" s="152"/>
      <c r="E28" s="152"/>
      <c r="F28" s="152"/>
      <c r="G28" s="152"/>
      <c r="H28" s="152"/>
      <c r="I28" s="152"/>
      <c r="J28" s="152"/>
      <c r="K28" s="152"/>
      <c r="L28" s="152"/>
      <c r="M28" s="3"/>
      <c r="N28" s="3"/>
    </row>
    <row r="29" spans="1:14" ht="19.5" customHeight="1" x14ac:dyDescent="0.25">
      <c r="A29" s="66" t="s">
        <v>34</v>
      </c>
      <c r="B29" s="152" t="s">
        <v>54</v>
      </c>
      <c r="C29" s="152"/>
      <c r="D29" s="152"/>
      <c r="E29" s="152"/>
      <c r="F29" s="152"/>
      <c r="G29" s="152"/>
      <c r="H29" s="152"/>
      <c r="I29" s="152"/>
      <c r="J29" s="152"/>
      <c r="K29" s="152"/>
      <c r="L29" s="152"/>
      <c r="M29" s="3"/>
      <c r="N29" s="3"/>
    </row>
    <row r="30" spans="1:14" ht="12.75" customHeight="1" x14ac:dyDescent="0.25">
      <c r="A30" s="66" t="s">
        <v>41</v>
      </c>
      <c r="B30" s="152" t="s">
        <v>55</v>
      </c>
      <c r="C30" s="152"/>
      <c r="D30" s="152"/>
      <c r="E30" s="152"/>
      <c r="F30" s="152"/>
      <c r="G30" s="152"/>
      <c r="H30" s="152"/>
      <c r="I30" s="152"/>
      <c r="J30" s="67"/>
      <c r="K30" s="67"/>
      <c r="L30" s="67"/>
      <c r="M30" s="3"/>
      <c r="N30" s="3"/>
    </row>
    <row r="31" spans="1:14" x14ac:dyDescent="0.25">
      <c r="A31" s="66" t="s">
        <v>45</v>
      </c>
      <c r="B31" s="152" t="s">
        <v>56</v>
      </c>
      <c r="C31" s="152"/>
      <c r="D31" s="152"/>
      <c r="E31" s="152"/>
      <c r="F31" s="152"/>
      <c r="G31" s="152"/>
      <c r="H31" s="152"/>
      <c r="I31" s="152"/>
      <c r="J31" s="152"/>
      <c r="K31" s="152"/>
      <c r="L31" s="152"/>
      <c r="M31" s="3"/>
      <c r="N31" s="3"/>
    </row>
    <row r="32" spans="1:14" x14ac:dyDescent="0.25">
      <c r="B32" s="68" t="s">
        <v>57</v>
      </c>
    </row>
    <row r="34" spans="1:12" s="7" customFormat="1" ht="13.5" thickBot="1" x14ac:dyDescent="0.3">
      <c r="A34" s="5"/>
      <c r="B34" s="5"/>
      <c r="C34" s="5"/>
      <c r="D34" s="5"/>
      <c r="E34" s="5"/>
      <c r="F34" s="5"/>
      <c r="G34" s="6"/>
      <c r="H34" s="6"/>
      <c r="I34" s="6"/>
      <c r="J34" s="5"/>
      <c r="K34" s="5"/>
      <c r="L34" s="5"/>
    </row>
    <row r="35" spans="1:12" s="7" customFormat="1" ht="31.5" customHeight="1" thickTop="1" x14ac:dyDescent="0.25">
      <c r="A35" s="69"/>
      <c r="B35" s="9" t="s">
        <v>58</v>
      </c>
      <c r="C35" s="153" t="s">
        <v>59</v>
      </c>
      <c r="D35" s="154"/>
      <c r="E35" s="154"/>
      <c r="F35" s="154"/>
      <c r="G35" s="155"/>
      <c r="H35" s="153" t="s">
        <v>60</v>
      </c>
      <c r="I35" s="154"/>
      <c r="J35" s="154"/>
      <c r="K35" s="154"/>
      <c r="L35" s="155"/>
    </row>
    <row r="36" spans="1:12" s="7" customFormat="1" ht="30" customHeight="1" x14ac:dyDescent="0.25">
      <c r="A36" s="10"/>
      <c r="B36" s="11" t="s">
        <v>61</v>
      </c>
      <c r="C36" s="156"/>
      <c r="D36" s="157"/>
      <c r="E36" s="157"/>
      <c r="F36" s="157"/>
      <c r="G36" s="158"/>
      <c r="H36" s="156"/>
      <c r="I36" s="157"/>
      <c r="J36" s="157"/>
      <c r="K36" s="157"/>
      <c r="L36" s="158"/>
    </row>
    <row r="37" spans="1:12" s="16" customFormat="1" ht="31.5" customHeight="1" x14ac:dyDescent="0.25">
      <c r="A37" s="159" t="s">
        <v>7</v>
      </c>
      <c r="B37" s="161" t="s">
        <v>8</v>
      </c>
      <c r="C37" s="12" t="s">
        <v>9</v>
      </c>
      <c r="D37" s="12" t="s">
        <v>9</v>
      </c>
      <c r="E37" s="13" t="s">
        <v>10</v>
      </c>
      <c r="F37" s="14" t="s">
        <v>11</v>
      </c>
      <c r="G37" s="14" t="s">
        <v>11</v>
      </c>
      <c r="H37" s="15" t="s">
        <v>9</v>
      </c>
      <c r="I37" s="15" t="s">
        <v>9</v>
      </c>
      <c r="J37" s="13" t="s">
        <v>10</v>
      </c>
      <c r="K37" s="14" t="s">
        <v>11</v>
      </c>
      <c r="L37" s="14" t="s">
        <v>11</v>
      </c>
    </row>
    <row r="38" spans="1:12" s="16" customFormat="1" x14ac:dyDescent="0.25">
      <c r="A38" s="159"/>
      <c r="B38" s="161"/>
      <c r="C38" s="14"/>
      <c r="D38" s="17">
        <v>0.08</v>
      </c>
      <c r="E38" s="18">
        <v>0.1</v>
      </c>
      <c r="F38" s="19"/>
      <c r="G38" s="17">
        <v>0.08</v>
      </c>
      <c r="H38" s="17"/>
      <c r="I38" s="17">
        <v>0.08</v>
      </c>
      <c r="J38" s="18">
        <v>0.1</v>
      </c>
      <c r="K38" s="19"/>
      <c r="L38" s="17">
        <v>0.08</v>
      </c>
    </row>
    <row r="39" spans="1:12" s="16" customFormat="1" x14ac:dyDescent="0.25">
      <c r="A39" s="160"/>
      <c r="B39" s="162"/>
      <c r="C39" s="12" t="s">
        <v>12</v>
      </c>
      <c r="D39" s="12" t="s">
        <v>12</v>
      </c>
      <c r="E39" s="13" t="s">
        <v>12</v>
      </c>
      <c r="F39" s="14" t="s">
        <v>12</v>
      </c>
      <c r="G39" s="14" t="s">
        <v>12</v>
      </c>
      <c r="H39" s="20" t="s">
        <v>12</v>
      </c>
      <c r="I39" s="20" t="s">
        <v>12</v>
      </c>
      <c r="J39" s="13" t="s">
        <v>12</v>
      </c>
      <c r="K39" s="14" t="s">
        <v>12</v>
      </c>
      <c r="L39" s="14" t="s">
        <v>12</v>
      </c>
    </row>
    <row r="40" spans="1:12" ht="14.25" customHeight="1" x14ac:dyDescent="0.25">
      <c r="A40" s="21" t="s">
        <v>13</v>
      </c>
      <c r="B40" s="22" t="s">
        <v>14</v>
      </c>
      <c r="C40" s="23">
        <v>3524.59</v>
      </c>
      <c r="D40" s="28">
        <v>3851.6099999999997</v>
      </c>
      <c r="E40" s="28">
        <v>4467.03</v>
      </c>
      <c r="F40" s="29">
        <v>4200</v>
      </c>
      <c r="G40" s="26">
        <v>4472.99</v>
      </c>
      <c r="H40" s="27">
        <v>3524.59</v>
      </c>
      <c r="I40" s="70">
        <v>3851.6099999999997</v>
      </c>
      <c r="J40" s="28">
        <v>4467.03</v>
      </c>
      <c r="K40" s="29">
        <v>4200</v>
      </c>
      <c r="L40" s="26">
        <v>4472.99</v>
      </c>
    </row>
    <row r="41" spans="1:12" ht="14.25" customHeight="1" x14ac:dyDescent="0.25">
      <c r="A41" s="21" t="s">
        <v>15</v>
      </c>
      <c r="B41" s="22" t="s">
        <v>16</v>
      </c>
      <c r="C41" s="30" t="s">
        <v>17</v>
      </c>
      <c r="D41" s="31" t="s">
        <v>17</v>
      </c>
      <c r="E41" s="31" t="s">
        <v>17</v>
      </c>
      <c r="F41" s="32" t="s">
        <v>17</v>
      </c>
      <c r="G41" s="33" t="s">
        <v>17</v>
      </c>
      <c r="H41" s="27">
        <v>1213.5675225081191</v>
      </c>
      <c r="I41" s="71">
        <v>1116.4821207074697</v>
      </c>
      <c r="J41" s="31">
        <v>1092.21</v>
      </c>
      <c r="K41" s="32">
        <v>1754.4276765959401</v>
      </c>
      <c r="L41" s="26">
        <v>1614.07</v>
      </c>
    </row>
    <row r="42" spans="1:12" ht="14.25" customHeight="1" x14ac:dyDescent="0.25">
      <c r="A42" s="21" t="s">
        <v>18</v>
      </c>
      <c r="B42" s="22" t="s">
        <v>19</v>
      </c>
      <c r="C42" s="30" t="s">
        <v>62</v>
      </c>
      <c r="D42" s="24" t="s">
        <v>62</v>
      </c>
      <c r="E42" s="24" t="s">
        <v>62</v>
      </c>
      <c r="F42" s="25" t="s">
        <v>62</v>
      </c>
      <c r="G42" s="33" t="s">
        <v>62</v>
      </c>
      <c r="H42" s="34" t="s">
        <v>62</v>
      </c>
      <c r="I42" s="72" t="s">
        <v>62</v>
      </c>
      <c r="J42" s="24" t="s">
        <v>62</v>
      </c>
      <c r="K42" s="25" t="s">
        <v>62</v>
      </c>
      <c r="L42" s="33" t="s">
        <v>62</v>
      </c>
    </row>
    <row r="43" spans="1:12" ht="14.25" customHeight="1" x14ac:dyDescent="0.25">
      <c r="A43" s="21" t="s">
        <v>21</v>
      </c>
      <c r="B43" s="22" t="s">
        <v>22</v>
      </c>
      <c r="C43" s="35">
        <v>18.582266130890762</v>
      </c>
      <c r="D43" s="28">
        <v>18.582266130890762</v>
      </c>
      <c r="E43" s="28">
        <v>18.582266130890762</v>
      </c>
      <c r="F43" s="29">
        <v>18.582266130890762</v>
      </c>
      <c r="G43" s="26">
        <v>18.582266130890762</v>
      </c>
      <c r="H43" s="27">
        <v>18.582266130890762</v>
      </c>
      <c r="I43" s="70">
        <v>18.582266130890762</v>
      </c>
      <c r="J43" s="28">
        <v>18.582266130890762</v>
      </c>
      <c r="K43" s="29">
        <v>18.582266130890762</v>
      </c>
      <c r="L43" s="26">
        <v>18.582266130890762</v>
      </c>
    </row>
    <row r="44" spans="1:12" ht="14.25" customHeight="1" x14ac:dyDescent="0.25">
      <c r="A44" s="21" t="s">
        <v>23</v>
      </c>
      <c r="B44" s="22" t="s">
        <v>24</v>
      </c>
      <c r="C44" s="35">
        <v>7.2405999999999997</v>
      </c>
      <c r="D44" s="28">
        <v>7.2405999999999997</v>
      </c>
      <c r="E44" s="28">
        <v>7.2405999999999997</v>
      </c>
      <c r="F44" s="29">
        <v>7.2405999999999997</v>
      </c>
      <c r="G44" s="26">
        <v>7.2405999999999997</v>
      </c>
      <c r="H44" s="27">
        <v>7.2405999999999997</v>
      </c>
      <c r="I44" s="70">
        <v>7.2405999999999997</v>
      </c>
      <c r="J44" s="28">
        <v>7.2405999999999997</v>
      </c>
      <c r="K44" s="29">
        <v>7.2405999999999997</v>
      </c>
      <c r="L44" s="26">
        <v>7.2405999999999997</v>
      </c>
    </row>
    <row r="45" spans="1:12" ht="14.25" customHeight="1" x14ac:dyDescent="0.25">
      <c r="A45" s="21"/>
      <c r="B45" s="22" t="s">
        <v>25</v>
      </c>
      <c r="C45" s="35">
        <v>71.510000000000005</v>
      </c>
      <c r="D45" s="28">
        <v>71.510000000000005</v>
      </c>
      <c r="E45" s="28">
        <v>71.510000000000005</v>
      </c>
      <c r="F45" s="29">
        <v>71.510000000000005</v>
      </c>
      <c r="G45" s="26">
        <v>71.510000000000005</v>
      </c>
      <c r="H45" s="27">
        <v>71.510000000000005</v>
      </c>
      <c r="I45" s="70">
        <v>71.510000000000005</v>
      </c>
      <c r="J45" s="28">
        <v>71.510000000000005</v>
      </c>
      <c r="K45" s="29">
        <v>71.510000000000005</v>
      </c>
      <c r="L45" s="26">
        <v>71.510000000000005</v>
      </c>
    </row>
    <row r="46" spans="1:12" ht="14.25" customHeight="1" x14ac:dyDescent="0.25">
      <c r="A46" s="36" t="s">
        <v>26</v>
      </c>
      <c r="B46" s="37" t="s">
        <v>27</v>
      </c>
      <c r="C46" s="73">
        <v>3621.9228661308912</v>
      </c>
      <c r="D46" s="45">
        <v>3948.9428661308907</v>
      </c>
      <c r="E46" s="45">
        <v>4564.3628661308912</v>
      </c>
      <c r="F46" s="46">
        <v>4297.3328661308915</v>
      </c>
      <c r="G46" s="39">
        <v>4570.3228661308913</v>
      </c>
      <c r="H46" s="40">
        <v>4835.4903886390111</v>
      </c>
      <c r="I46" s="74">
        <v>5065.4249868383613</v>
      </c>
      <c r="J46" s="45">
        <v>5656.5728661308913</v>
      </c>
      <c r="K46" s="46">
        <v>6051.7605427268318</v>
      </c>
      <c r="L46" s="39">
        <v>6184.392866130891</v>
      </c>
    </row>
    <row r="47" spans="1:12" ht="14.25" customHeight="1" x14ac:dyDescent="0.25">
      <c r="A47" s="21" t="s">
        <v>28</v>
      </c>
      <c r="B47" s="22" t="s">
        <v>29</v>
      </c>
      <c r="C47" s="30" t="s">
        <v>30</v>
      </c>
      <c r="D47" s="28" t="s">
        <v>30</v>
      </c>
      <c r="E47" s="28" t="s">
        <v>30</v>
      </c>
      <c r="F47" s="29" t="s">
        <v>30</v>
      </c>
      <c r="G47" s="26" t="s">
        <v>30</v>
      </c>
      <c r="H47" s="27" t="s">
        <v>30</v>
      </c>
      <c r="I47" s="70" t="s">
        <v>30</v>
      </c>
      <c r="J47" s="28" t="s">
        <v>30</v>
      </c>
      <c r="K47" s="29" t="s">
        <v>30</v>
      </c>
      <c r="L47" s="26" t="s">
        <v>30</v>
      </c>
    </row>
    <row r="48" spans="1:12" ht="14.25" customHeight="1" x14ac:dyDescent="0.25">
      <c r="A48" s="21" t="s">
        <v>63</v>
      </c>
      <c r="B48" s="22" t="s">
        <v>64</v>
      </c>
      <c r="C48" s="30" t="s">
        <v>31</v>
      </c>
      <c r="D48" s="24" t="s">
        <v>31</v>
      </c>
      <c r="E48" s="24" t="s">
        <v>31</v>
      </c>
      <c r="F48" s="25" t="s">
        <v>31</v>
      </c>
      <c r="G48" s="33" t="s">
        <v>31</v>
      </c>
      <c r="H48" s="34" t="s">
        <v>31</v>
      </c>
      <c r="I48" s="72" t="s">
        <v>31</v>
      </c>
      <c r="J48" s="24" t="s">
        <v>31</v>
      </c>
      <c r="K48" s="25" t="s">
        <v>31</v>
      </c>
      <c r="L48" s="33" t="s">
        <v>31</v>
      </c>
    </row>
    <row r="49" spans="1:12" ht="14.25" customHeight="1" x14ac:dyDescent="0.25">
      <c r="A49" s="21" t="s">
        <v>32</v>
      </c>
      <c r="B49" s="22" t="s">
        <v>33</v>
      </c>
      <c r="C49" s="23">
        <v>1269.69</v>
      </c>
      <c r="D49" s="28">
        <v>1168.1099999999999</v>
      </c>
      <c r="E49" s="28" t="s">
        <v>34</v>
      </c>
      <c r="F49" s="29">
        <v>1776.95</v>
      </c>
      <c r="G49" s="26">
        <v>1634.79</v>
      </c>
      <c r="H49" s="27">
        <v>1269.69</v>
      </c>
      <c r="I49" s="70">
        <v>1168.1099999999999</v>
      </c>
      <c r="J49" s="28" t="s">
        <v>34</v>
      </c>
      <c r="K49" s="29">
        <v>1776.95</v>
      </c>
      <c r="L49" s="26">
        <v>1634.79</v>
      </c>
    </row>
    <row r="50" spans="1:12" ht="14.25" customHeight="1" x14ac:dyDescent="0.25">
      <c r="A50" s="36" t="s">
        <v>35</v>
      </c>
      <c r="B50" s="37" t="s">
        <v>36</v>
      </c>
      <c r="C50" s="45">
        <v>4891.6128661308912</v>
      </c>
      <c r="D50" s="45">
        <v>5117.0528661308908</v>
      </c>
      <c r="E50" s="45">
        <v>4564.3628661308912</v>
      </c>
      <c r="F50" s="46">
        <v>6074.2828661308913</v>
      </c>
      <c r="G50" s="39">
        <v>6205.1128661308912</v>
      </c>
      <c r="H50" s="40">
        <v>6105.1803886390117</v>
      </c>
      <c r="I50" s="74">
        <v>6233.534986838361</v>
      </c>
      <c r="J50" s="45">
        <v>5656.5728661308913</v>
      </c>
      <c r="K50" s="46">
        <v>7828.7105427268316</v>
      </c>
      <c r="L50" s="39">
        <v>7819.1828661308909</v>
      </c>
    </row>
    <row r="51" spans="1:12" ht="14.25" customHeight="1" x14ac:dyDescent="0.25">
      <c r="A51" s="21" t="s">
        <v>37</v>
      </c>
      <c r="B51" s="22" t="s">
        <v>38</v>
      </c>
      <c r="C51" s="30" t="s">
        <v>30</v>
      </c>
      <c r="D51" s="28" t="s">
        <v>30</v>
      </c>
      <c r="E51" s="28" t="s">
        <v>30</v>
      </c>
      <c r="F51" s="29" t="s">
        <v>30</v>
      </c>
      <c r="G51" s="26" t="s">
        <v>30</v>
      </c>
      <c r="H51" s="27" t="s">
        <v>30</v>
      </c>
      <c r="I51" s="70" t="s">
        <v>30</v>
      </c>
      <c r="J51" s="28" t="s">
        <v>30</v>
      </c>
      <c r="K51" s="29" t="s">
        <v>30</v>
      </c>
      <c r="L51" s="26" t="s">
        <v>30</v>
      </c>
    </row>
    <row r="52" spans="1:12" ht="14.25" customHeight="1" x14ac:dyDescent="0.25">
      <c r="A52" s="21" t="s">
        <v>39</v>
      </c>
      <c r="B52" s="47" t="s">
        <v>40</v>
      </c>
      <c r="C52" s="27" t="s">
        <v>41</v>
      </c>
      <c r="D52" s="24" t="s">
        <v>41</v>
      </c>
      <c r="E52" s="24" t="s">
        <v>42</v>
      </c>
      <c r="F52" s="25" t="s">
        <v>41</v>
      </c>
      <c r="G52" s="26" t="s">
        <v>41</v>
      </c>
      <c r="H52" s="27" t="s">
        <v>41</v>
      </c>
      <c r="I52" s="72" t="s">
        <v>41</v>
      </c>
      <c r="J52" s="24" t="s">
        <v>42</v>
      </c>
      <c r="K52" s="25" t="s">
        <v>41</v>
      </c>
      <c r="L52" s="26" t="s">
        <v>41</v>
      </c>
    </row>
    <row r="53" spans="1:12" ht="14.25" customHeight="1" x14ac:dyDescent="0.25">
      <c r="A53" s="21" t="s">
        <v>43</v>
      </c>
      <c r="B53" s="22" t="s">
        <v>65</v>
      </c>
      <c r="C53" s="30" t="s">
        <v>45</v>
      </c>
      <c r="D53" s="24" t="s">
        <v>45</v>
      </c>
      <c r="E53" s="24" t="s">
        <v>45</v>
      </c>
      <c r="F53" s="25" t="s">
        <v>45</v>
      </c>
      <c r="G53" s="33" t="s">
        <v>45</v>
      </c>
      <c r="H53" s="34" t="s">
        <v>45</v>
      </c>
      <c r="I53" s="72" t="s">
        <v>45</v>
      </c>
      <c r="J53" s="24" t="s">
        <v>45</v>
      </c>
      <c r="K53" s="25" t="s">
        <v>45</v>
      </c>
      <c r="L53" s="33" t="s">
        <v>45</v>
      </c>
    </row>
    <row r="54" spans="1:12" ht="14.25" customHeight="1" thickBot="1" x14ac:dyDescent="0.3">
      <c r="A54" s="49" t="s">
        <v>46</v>
      </c>
      <c r="B54" s="50" t="s">
        <v>47</v>
      </c>
      <c r="C54" s="75"/>
      <c r="D54" s="52"/>
      <c r="E54" s="52"/>
      <c r="F54" s="53"/>
      <c r="G54" s="54"/>
      <c r="H54" s="55"/>
      <c r="I54" s="76"/>
      <c r="J54" s="52"/>
      <c r="K54" s="53"/>
      <c r="L54" s="54"/>
    </row>
    <row r="55" spans="1:12" s="59" customFormat="1" ht="13.5" thickTop="1" x14ac:dyDescent="0.25">
      <c r="A55" s="56"/>
      <c r="B55" s="57"/>
      <c r="C55" s="57"/>
      <c r="D55" s="58"/>
      <c r="E55" s="58"/>
      <c r="F55" s="58"/>
      <c r="G55" s="58"/>
      <c r="H55" s="58"/>
      <c r="I55" s="58"/>
      <c r="J55" s="58"/>
      <c r="K55" s="58"/>
      <c r="L55" s="58"/>
    </row>
    <row r="56" spans="1:12" s="59" customFormat="1" x14ac:dyDescent="0.25">
      <c r="A56" s="60" t="s">
        <v>62</v>
      </c>
      <c r="B56" s="77" t="s">
        <v>66</v>
      </c>
      <c r="C56" s="77"/>
      <c r="D56" s="78"/>
      <c r="E56" s="78"/>
      <c r="F56" s="78"/>
      <c r="G56" s="78"/>
      <c r="H56" s="78"/>
      <c r="I56" s="78"/>
      <c r="J56" s="58"/>
      <c r="K56" s="58"/>
      <c r="L56" s="58"/>
    </row>
    <row r="57" spans="1:12" s="79" customFormat="1" ht="15" x14ac:dyDescent="0.25">
      <c r="A57" s="66"/>
      <c r="B57" s="152" t="s">
        <v>67</v>
      </c>
      <c r="C57" s="152"/>
      <c r="D57" s="152"/>
      <c r="E57" s="152"/>
      <c r="F57" s="152"/>
      <c r="G57" s="152"/>
      <c r="H57" s="152"/>
      <c r="I57" s="152"/>
    </row>
    <row r="58" spans="1:12" s="82" customFormat="1" ht="15" x14ac:dyDescent="0.25">
      <c r="A58" s="63">
        <v>1</v>
      </c>
      <c r="B58" s="152" t="s">
        <v>68</v>
      </c>
      <c r="C58" s="152"/>
      <c r="D58" s="152"/>
      <c r="E58" s="152"/>
      <c r="F58" s="152"/>
      <c r="G58" s="152"/>
      <c r="H58" s="80"/>
      <c r="I58" s="80"/>
      <c r="J58" s="81"/>
      <c r="K58" s="81"/>
      <c r="L58" s="81"/>
    </row>
    <row r="59" spans="1:12" s="65" customFormat="1" ht="15" customHeight="1" x14ac:dyDescent="0.25">
      <c r="A59" s="66" t="s">
        <v>30</v>
      </c>
      <c r="B59" s="152" t="s">
        <v>69</v>
      </c>
      <c r="C59" s="152"/>
      <c r="D59" s="152"/>
      <c r="E59" s="152"/>
      <c r="F59" s="152"/>
      <c r="G59" s="152"/>
      <c r="H59" s="152"/>
      <c r="I59" s="152"/>
    </row>
    <row r="60" spans="1:12" s="83" customFormat="1" ht="15" x14ac:dyDescent="0.25">
      <c r="A60" s="66" t="s">
        <v>20</v>
      </c>
      <c r="B60" s="152" t="s">
        <v>53</v>
      </c>
      <c r="C60" s="152"/>
      <c r="D60" s="152"/>
      <c r="E60" s="152"/>
      <c r="F60" s="152"/>
      <c r="G60" s="152"/>
      <c r="H60" s="152"/>
      <c r="I60" s="152"/>
    </row>
    <row r="61" spans="1:12" s="79" customFormat="1" ht="15" x14ac:dyDescent="0.25">
      <c r="A61" s="66" t="s">
        <v>31</v>
      </c>
      <c r="B61" s="152" t="s">
        <v>70</v>
      </c>
      <c r="C61" s="152"/>
      <c r="D61" s="152"/>
      <c r="E61" s="152"/>
      <c r="F61" s="152"/>
      <c r="G61" s="152"/>
      <c r="H61" s="152"/>
      <c r="I61" s="152"/>
    </row>
    <row r="62" spans="1:12" s="83" customFormat="1" ht="15" x14ac:dyDescent="0.25">
      <c r="A62" s="66" t="s">
        <v>34</v>
      </c>
      <c r="B62" s="152" t="s">
        <v>54</v>
      </c>
      <c r="C62" s="152"/>
      <c r="D62" s="152"/>
      <c r="E62" s="152"/>
      <c r="F62" s="152"/>
      <c r="G62" s="152"/>
      <c r="H62" s="152"/>
      <c r="I62" s="152"/>
    </row>
    <row r="63" spans="1:12" s="83" customFormat="1" ht="24" customHeight="1" x14ac:dyDescent="0.25">
      <c r="A63" s="66" t="s">
        <v>41</v>
      </c>
      <c r="B63" s="152" t="s">
        <v>55</v>
      </c>
      <c r="C63" s="152"/>
      <c r="D63" s="152"/>
      <c r="E63" s="152"/>
      <c r="F63" s="152"/>
      <c r="G63" s="152"/>
      <c r="H63" s="152"/>
      <c r="I63" s="152"/>
    </row>
    <row r="64" spans="1:12" s="79" customFormat="1" ht="15" x14ac:dyDescent="0.25">
      <c r="A64" s="66" t="s">
        <v>45</v>
      </c>
      <c r="B64" s="152" t="s">
        <v>71</v>
      </c>
      <c r="C64" s="152"/>
      <c r="D64" s="152"/>
      <c r="E64" s="152"/>
      <c r="F64" s="152"/>
      <c r="G64" s="152"/>
      <c r="H64" s="152"/>
      <c r="I64" s="152"/>
    </row>
    <row r="65" spans="1:12" x14ac:dyDescent="0.25">
      <c r="B65" s="84" t="s">
        <v>48</v>
      </c>
      <c r="C65" s="84"/>
    </row>
    <row r="66" spans="1:12" x14ac:dyDescent="0.25">
      <c r="B66" s="68" t="s">
        <v>57</v>
      </c>
    </row>
    <row r="67" spans="1:12" x14ac:dyDescent="0.25">
      <c r="B67" s="68"/>
    </row>
    <row r="68" spans="1:12" s="88" customFormat="1" ht="15.75" customHeight="1" x14ac:dyDescent="0.25">
      <c r="A68" s="85"/>
      <c r="B68" s="164" t="s">
        <v>72</v>
      </c>
      <c r="C68" s="164"/>
      <c r="D68" s="164"/>
      <c r="E68" s="164"/>
      <c r="F68" s="86"/>
      <c r="G68" s="87"/>
      <c r="H68" s="87"/>
      <c r="I68" s="87"/>
      <c r="J68" s="85"/>
      <c r="K68" s="85"/>
      <c r="L68" s="85"/>
    </row>
    <row r="69" spans="1:12" s="88" customFormat="1" ht="15.75" customHeight="1" x14ac:dyDescent="0.25">
      <c r="A69" s="85"/>
      <c r="B69" s="86"/>
      <c r="C69" s="86"/>
      <c r="D69" s="86"/>
      <c r="E69" s="86"/>
      <c r="F69" s="86"/>
      <c r="G69" s="87"/>
      <c r="H69" s="87"/>
      <c r="I69" s="87"/>
      <c r="J69" s="85"/>
      <c r="K69" s="85"/>
      <c r="L69" s="85"/>
    </row>
    <row r="70" spans="1:12" s="88" customFormat="1" ht="15.75" x14ac:dyDescent="0.25">
      <c r="A70" s="85"/>
      <c r="B70" s="89" t="s">
        <v>110</v>
      </c>
      <c r="C70" s="89"/>
      <c r="D70" s="85"/>
      <c r="E70" s="85"/>
      <c r="F70" s="85"/>
      <c r="G70" s="87"/>
      <c r="H70" s="87"/>
      <c r="I70" s="87"/>
      <c r="J70" s="85"/>
      <c r="K70" s="85"/>
      <c r="L70" s="85"/>
    </row>
    <row r="71" spans="1:12" s="88" customFormat="1" ht="13.5" thickBot="1" x14ac:dyDescent="0.3">
      <c r="A71" s="85"/>
      <c r="B71" s="90"/>
      <c r="C71" s="90"/>
      <c r="D71" s="85"/>
      <c r="E71" s="85"/>
      <c r="F71" s="85"/>
      <c r="G71" s="87"/>
      <c r="H71" s="87"/>
      <c r="I71" s="87"/>
      <c r="J71" s="85"/>
      <c r="K71" s="85"/>
      <c r="L71" s="85"/>
    </row>
    <row r="72" spans="1:12" s="7" customFormat="1" ht="27.75" customHeight="1" thickTop="1" x14ac:dyDescent="0.25">
      <c r="A72" s="91"/>
      <c r="B72" s="9" t="s">
        <v>73</v>
      </c>
      <c r="C72" s="165" t="s">
        <v>59</v>
      </c>
      <c r="D72" s="166"/>
      <c r="E72" s="165" t="s">
        <v>74</v>
      </c>
      <c r="F72" s="166"/>
      <c r="G72" s="79"/>
      <c r="H72" s="79"/>
      <c r="I72" s="79"/>
      <c r="J72" s="92"/>
    </row>
    <row r="73" spans="1:12" s="7" customFormat="1" ht="27.75" customHeight="1" x14ac:dyDescent="0.25">
      <c r="A73" s="10"/>
      <c r="B73" s="11"/>
      <c r="C73" s="167"/>
      <c r="D73" s="168"/>
      <c r="E73" s="167"/>
      <c r="F73" s="168"/>
      <c r="G73" s="79"/>
      <c r="H73" s="79"/>
      <c r="I73" s="79"/>
      <c r="J73" s="92"/>
    </row>
    <row r="74" spans="1:12" s="16" customFormat="1" ht="27.75" customHeight="1" x14ac:dyDescent="0.25">
      <c r="A74" s="159" t="s">
        <v>7</v>
      </c>
      <c r="B74" s="161" t="s">
        <v>8</v>
      </c>
      <c r="C74" s="12" t="s">
        <v>75</v>
      </c>
      <c r="D74" s="14" t="s">
        <v>76</v>
      </c>
      <c r="E74" s="15" t="s">
        <v>75</v>
      </c>
      <c r="F74" s="14" t="s">
        <v>76</v>
      </c>
      <c r="G74" s="93"/>
      <c r="H74" s="93"/>
      <c r="I74" s="94"/>
    </row>
    <row r="75" spans="1:12" s="16" customFormat="1" ht="15" x14ac:dyDescent="0.25">
      <c r="A75" s="160"/>
      <c r="B75" s="162"/>
      <c r="C75" s="12" t="s">
        <v>12</v>
      </c>
      <c r="D75" s="14" t="s">
        <v>12</v>
      </c>
      <c r="E75" s="20" t="s">
        <v>12</v>
      </c>
      <c r="F75" s="14" t="s">
        <v>12</v>
      </c>
      <c r="G75" s="93"/>
      <c r="H75" s="93"/>
      <c r="I75" s="94"/>
    </row>
    <row r="76" spans="1:12" ht="15.75" customHeight="1" x14ac:dyDescent="0.25">
      <c r="A76" s="21" t="s">
        <v>13</v>
      </c>
      <c r="B76" s="22" t="s">
        <v>14</v>
      </c>
      <c r="C76" s="95">
        <v>3103.7539540000002</v>
      </c>
      <c r="D76" s="33">
        <v>3047.9239401200002</v>
      </c>
      <c r="E76" s="95">
        <v>3524.59</v>
      </c>
      <c r="F76" s="26">
        <v>3910.06</v>
      </c>
      <c r="G76" s="79"/>
      <c r="H76" s="79"/>
      <c r="I76" s="92"/>
      <c r="J76" s="1"/>
      <c r="K76" s="1"/>
      <c r="L76" s="1"/>
    </row>
    <row r="77" spans="1:12" ht="15.75" customHeight="1" x14ac:dyDescent="0.25">
      <c r="A77" s="21" t="s">
        <v>15</v>
      </c>
      <c r="B77" s="22" t="s">
        <v>16</v>
      </c>
      <c r="C77" s="95" t="s">
        <v>17</v>
      </c>
      <c r="D77" s="26" t="s">
        <v>17</v>
      </c>
      <c r="E77" s="95">
        <v>1213.5675225081191</v>
      </c>
      <c r="F77" s="26">
        <v>1189.3</v>
      </c>
      <c r="G77" s="79"/>
      <c r="H77" s="79"/>
      <c r="I77" s="92"/>
      <c r="J77" s="1"/>
      <c r="K77" s="1"/>
      <c r="L77" s="1"/>
    </row>
    <row r="78" spans="1:12" ht="15.75" customHeight="1" x14ac:dyDescent="0.25">
      <c r="A78" s="21" t="s">
        <v>18</v>
      </c>
      <c r="B78" s="22" t="s">
        <v>77</v>
      </c>
      <c r="C78" s="96" t="s">
        <v>78</v>
      </c>
      <c r="D78" s="97" t="s">
        <v>78</v>
      </c>
      <c r="E78" s="96" t="s">
        <v>78</v>
      </c>
      <c r="F78" s="97" t="s">
        <v>78</v>
      </c>
      <c r="G78" s="79"/>
      <c r="H78" s="79"/>
      <c r="I78" s="92"/>
      <c r="J78" s="1"/>
      <c r="K78" s="1"/>
      <c r="L78" s="1"/>
    </row>
    <row r="79" spans="1:12" ht="15.75" customHeight="1" x14ac:dyDescent="0.25">
      <c r="A79" s="21" t="s">
        <v>21</v>
      </c>
      <c r="B79" s="22" t="s">
        <v>22</v>
      </c>
      <c r="C79" s="95">
        <v>18.579999999999998</v>
      </c>
      <c r="D79" s="26">
        <v>18.579999999999998</v>
      </c>
      <c r="E79" s="95">
        <v>18.579999999999998</v>
      </c>
      <c r="F79" s="26">
        <v>18.579999999999998</v>
      </c>
      <c r="G79" s="79"/>
      <c r="H79" s="79"/>
      <c r="I79" s="92"/>
      <c r="J79" s="1"/>
      <c r="K79" s="1"/>
      <c r="L79" s="1"/>
    </row>
    <row r="80" spans="1:12" ht="15.75" customHeight="1" x14ac:dyDescent="0.25">
      <c r="A80" s="21" t="s">
        <v>79</v>
      </c>
      <c r="B80" s="22" t="s">
        <v>80</v>
      </c>
      <c r="C80" s="95">
        <v>88.98</v>
      </c>
      <c r="D80" s="26">
        <v>88.98</v>
      </c>
      <c r="E80" s="95">
        <v>88.98</v>
      </c>
      <c r="F80" s="26">
        <v>88.98</v>
      </c>
      <c r="G80" s="79"/>
      <c r="H80" s="79"/>
      <c r="I80" s="92"/>
      <c r="J80" s="1"/>
      <c r="K80" s="1"/>
      <c r="L80" s="1"/>
    </row>
    <row r="81" spans="1:14" ht="15.75" customHeight="1" x14ac:dyDescent="0.25">
      <c r="A81" s="21" t="s">
        <v>23</v>
      </c>
      <c r="B81" s="22" t="s">
        <v>81</v>
      </c>
      <c r="C81" s="95">
        <v>11.16</v>
      </c>
      <c r="D81" s="26">
        <v>11.16</v>
      </c>
      <c r="E81" s="95">
        <v>11.16</v>
      </c>
      <c r="F81" s="26">
        <v>11.16</v>
      </c>
      <c r="G81" s="79"/>
      <c r="H81" s="79"/>
      <c r="I81" s="92"/>
      <c r="J81" s="1"/>
      <c r="K81" s="1"/>
      <c r="L81" s="1"/>
    </row>
    <row r="82" spans="1:14" ht="15.75" customHeight="1" x14ac:dyDescent="0.25">
      <c r="A82" s="21"/>
      <c r="B82" s="22" t="s">
        <v>25</v>
      </c>
      <c r="C82" s="95">
        <v>71.510000000000005</v>
      </c>
      <c r="D82" s="26">
        <v>71.510000000000005</v>
      </c>
      <c r="E82" s="95">
        <v>71.510000000000005</v>
      </c>
      <c r="F82" s="26">
        <v>71.510000000000005</v>
      </c>
      <c r="G82" s="79"/>
      <c r="H82" s="79"/>
      <c r="I82" s="92"/>
      <c r="J82" s="1"/>
      <c r="K82" s="1"/>
      <c r="L82" s="1"/>
    </row>
    <row r="83" spans="1:14" ht="15.75" customHeight="1" x14ac:dyDescent="0.25">
      <c r="A83" s="36" t="s">
        <v>26</v>
      </c>
      <c r="B83" s="37" t="s">
        <v>27</v>
      </c>
      <c r="C83" s="98">
        <v>3866.822857348142</v>
      </c>
      <c r="D83" s="39">
        <v>3637.4208573481415</v>
      </c>
      <c r="E83" s="98">
        <v>4928.3875225081192</v>
      </c>
      <c r="F83" s="39">
        <v>5289.5899999999992</v>
      </c>
      <c r="G83" s="79"/>
      <c r="H83" s="79"/>
      <c r="I83" s="92"/>
      <c r="J83" s="1"/>
      <c r="K83" s="1"/>
      <c r="L83" s="1"/>
    </row>
    <row r="84" spans="1:14" ht="15.75" customHeight="1" x14ac:dyDescent="0.25">
      <c r="A84" s="21" t="s">
        <v>28</v>
      </c>
      <c r="B84" s="22" t="s">
        <v>29</v>
      </c>
      <c r="C84" s="95">
        <v>285</v>
      </c>
      <c r="D84" s="26">
        <v>285</v>
      </c>
      <c r="E84" s="95" t="s">
        <v>30</v>
      </c>
      <c r="F84" s="26" t="s">
        <v>30</v>
      </c>
      <c r="G84" s="79"/>
      <c r="H84" s="79"/>
      <c r="I84" s="92"/>
      <c r="J84" s="1"/>
      <c r="K84" s="1"/>
      <c r="L84" s="1"/>
    </row>
    <row r="85" spans="1:14" ht="15.75" customHeight="1" x14ac:dyDescent="0.25">
      <c r="A85" s="21" t="s">
        <v>63</v>
      </c>
      <c r="B85" s="22" t="s">
        <v>82</v>
      </c>
      <c r="C85" s="99" t="s">
        <v>31</v>
      </c>
      <c r="D85" s="33" t="s">
        <v>31</v>
      </c>
      <c r="E85" s="99" t="s">
        <v>31</v>
      </c>
      <c r="F85" s="26" t="s">
        <v>31</v>
      </c>
      <c r="G85" s="79"/>
      <c r="H85" s="79"/>
      <c r="I85" s="92"/>
      <c r="J85" s="1"/>
      <c r="K85" s="1"/>
      <c r="L85" s="1"/>
    </row>
    <row r="86" spans="1:14" ht="15.75" customHeight="1" x14ac:dyDescent="0.25">
      <c r="A86" s="21" t="s">
        <v>32</v>
      </c>
      <c r="B86" s="22" t="s">
        <v>83</v>
      </c>
      <c r="C86" s="95" t="s">
        <v>20</v>
      </c>
      <c r="D86" s="26" t="s">
        <v>20</v>
      </c>
      <c r="E86" s="95" t="s">
        <v>20</v>
      </c>
      <c r="F86" s="26" t="s">
        <v>20</v>
      </c>
      <c r="G86" s="79"/>
      <c r="H86" s="79"/>
      <c r="I86" s="92"/>
      <c r="J86" s="1"/>
      <c r="K86" s="1"/>
      <c r="L86" s="1"/>
    </row>
    <row r="87" spans="1:14" ht="15.75" customHeight="1" x14ac:dyDescent="0.25">
      <c r="A87" s="36" t="s">
        <v>35</v>
      </c>
      <c r="B87" s="37" t="s">
        <v>36</v>
      </c>
      <c r="C87" s="98">
        <v>4860.5928573481424</v>
      </c>
      <c r="D87" s="39">
        <v>4360.1908573481414</v>
      </c>
      <c r="E87" s="98">
        <v>4928.3875225081192</v>
      </c>
      <c r="F87" s="39">
        <v>5289.5899999999992</v>
      </c>
      <c r="G87" s="79"/>
      <c r="H87" s="79"/>
      <c r="I87" s="92"/>
      <c r="J87" s="1"/>
      <c r="K87" s="1"/>
      <c r="L87" s="1"/>
    </row>
    <row r="88" spans="1:14" ht="15.75" customHeight="1" x14ac:dyDescent="0.25">
      <c r="A88" s="21" t="s">
        <v>37</v>
      </c>
      <c r="B88" s="22" t="s">
        <v>38</v>
      </c>
      <c r="C88" s="95" t="s">
        <v>30</v>
      </c>
      <c r="D88" s="26" t="s">
        <v>30</v>
      </c>
      <c r="E88" s="70" t="s">
        <v>30</v>
      </c>
      <c r="F88" s="26" t="s">
        <v>30</v>
      </c>
      <c r="G88" s="79"/>
      <c r="H88" s="79"/>
      <c r="I88" s="92"/>
      <c r="J88" s="1"/>
      <c r="K88" s="1"/>
      <c r="L88" s="1"/>
    </row>
    <row r="89" spans="1:14" ht="15.75" customHeight="1" x14ac:dyDescent="0.25">
      <c r="A89" s="21" t="s">
        <v>39</v>
      </c>
      <c r="B89" s="47" t="s">
        <v>40</v>
      </c>
      <c r="C89" s="95" t="s">
        <v>34</v>
      </c>
      <c r="D89" s="26" t="s">
        <v>42</v>
      </c>
      <c r="E89" s="70" t="s">
        <v>20</v>
      </c>
      <c r="F89" s="26" t="s">
        <v>42</v>
      </c>
      <c r="G89" s="79"/>
      <c r="H89" s="79"/>
      <c r="I89" s="92"/>
      <c r="J89" s="1"/>
      <c r="K89" s="1"/>
      <c r="L89" s="1"/>
    </row>
    <row r="90" spans="1:14" ht="15.75" customHeight="1" x14ac:dyDescent="0.25">
      <c r="A90" s="21" t="s">
        <v>43</v>
      </c>
      <c r="B90" s="22" t="s">
        <v>65</v>
      </c>
      <c r="C90" s="99" t="s">
        <v>41</v>
      </c>
      <c r="D90" s="33" t="s">
        <v>41</v>
      </c>
      <c r="E90" s="72" t="s">
        <v>31</v>
      </c>
      <c r="F90" s="33" t="s">
        <v>31</v>
      </c>
      <c r="G90" s="79"/>
      <c r="H90" s="79"/>
      <c r="I90" s="92"/>
      <c r="J90" s="1"/>
      <c r="K90" s="1"/>
      <c r="L90" s="1"/>
    </row>
    <row r="91" spans="1:14" ht="27.75" customHeight="1" thickBot="1" x14ac:dyDescent="0.3">
      <c r="A91" s="49" t="s">
        <v>46</v>
      </c>
      <c r="B91" s="50" t="s">
        <v>47</v>
      </c>
      <c r="C91" s="100">
        <v>5477.2328573481418</v>
      </c>
      <c r="D91" s="54">
        <v>4957.3908573481413</v>
      </c>
      <c r="E91" s="100"/>
      <c r="F91" s="54"/>
      <c r="G91" s="79"/>
      <c r="H91" s="79"/>
      <c r="I91" s="92"/>
      <c r="J91" s="1"/>
      <c r="K91" s="1"/>
      <c r="L91" s="1"/>
    </row>
    <row r="92" spans="1:14" s="59" customFormat="1" ht="13.5" thickTop="1" x14ac:dyDescent="0.25">
      <c r="A92" s="56"/>
      <c r="B92" s="57"/>
      <c r="C92" s="57"/>
      <c r="D92" s="58"/>
      <c r="E92" s="58"/>
      <c r="F92" s="58"/>
      <c r="G92" s="58"/>
      <c r="H92" s="58"/>
      <c r="I92" s="58"/>
      <c r="J92" s="58"/>
      <c r="K92" s="58"/>
      <c r="L92" s="58"/>
    </row>
    <row r="93" spans="1:14" x14ac:dyDescent="0.25">
      <c r="A93" s="60"/>
      <c r="B93" s="84" t="s">
        <v>48</v>
      </c>
      <c r="C93" s="84"/>
      <c r="D93" s="62"/>
      <c r="E93" s="62"/>
      <c r="F93" s="62"/>
      <c r="G93" s="62"/>
      <c r="H93" s="62"/>
      <c r="I93" s="62"/>
      <c r="J93" s="62"/>
      <c r="K93" s="62"/>
      <c r="L93" s="62"/>
      <c r="M93" s="3"/>
      <c r="N93" s="3"/>
    </row>
    <row r="94" spans="1:14" ht="15" x14ac:dyDescent="0.25">
      <c r="A94" s="66" t="s">
        <v>30</v>
      </c>
      <c r="B94" s="152" t="s">
        <v>69</v>
      </c>
      <c r="C94" s="152"/>
      <c r="D94" s="152"/>
      <c r="E94" s="152"/>
      <c r="F94" s="152"/>
      <c r="G94" s="152"/>
      <c r="H94" s="152"/>
      <c r="I94" s="152"/>
      <c r="J94" s="79"/>
      <c r="K94" s="79"/>
      <c r="L94" s="79"/>
      <c r="M94" s="3"/>
      <c r="N94" s="3"/>
    </row>
    <row r="95" spans="1:14" s="83" customFormat="1" ht="15" x14ac:dyDescent="0.25">
      <c r="A95" s="66" t="s">
        <v>20</v>
      </c>
      <c r="B95" s="152" t="s">
        <v>54</v>
      </c>
      <c r="C95" s="152"/>
      <c r="D95" s="152"/>
      <c r="E95" s="152"/>
      <c r="F95" s="152"/>
      <c r="G95" s="152"/>
      <c r="H95" s="152"/>
      <c r="I95" s="152"/>
    </row>
    <row r="96" spans="1:14" s="83" customFormat="1" ht="15" x14ac:dyDescent="0.25">
      <c r="A96" s="66" t="s">
        <v>31</v>
      </c>
      <c r="B96" s="152" t="s">
        <v>84</v>
      </c>
      <c r="C96" s="152"/>
      <c r="D96" s="152"/>
      <c r="E96" s="152"/>
      <c r="F96" s="152"/>
      <c r="G96" s="152"/>
      <c r="H96" s="152"/>
      <c r="I96" s="152"/>
    </row>
    <row r="97" spans="1:14" s="83" customFormat="1" ht="15" x14ac:dyDescent="0.25">
      <c r="A97" s="66" t="s">
        <v>34</v>
      </c>
      <c r="B97" s="80" t="s">
        <v>85</v>
      </c>
      <c r="C97" s="80"/>
      <c r="D97" s="80"/>
      <c r="E97" s="80"/>
      <c r="F97" s="80"/>
      <c r="G97" s="80"/>
      <c r="H97" s="80"/>
      <c r="I97" s="80"/>
    </row>
    <row r="98" spans="1:14" s="83" customFormat="1" ht="15" x14ac:dyDescent="0.25">
      <c r="A98" s="66" t="s">
        <v>41</v>
      </c>
      <c r="B98" s="80" t="s">
        <v>85</v>
      </c>
      <c r="C98" s="80"/>
      <c r="D98" s="80"/>
      <c r="E98" s="80"/>
      <c r="F98" s="80"/>
      <c r="G98" s="80"/>
      <c r="H98" s="80"/>
      <c r="I98" s="80"/>
    </row>
    <row r="99" spans="1:14" ht="15" x14ac:dyDescent="0.25">
      <c r="A99" s="60" t="s">
        <v>78</v>
      </c>
      <c r="B99" s="80" t="s">
        <v>86</v>
      </c>
      <c r="C99" s="80"/>
      <c r="D99" s="58"/>
      <c r="E99" s="58"/>
      <c r="F99" s="58"/>
      <c r="G99" s="58"/>
      <c r="H99" s="58"/>
      <c r="I99" s="58"/>
      <c r="J99" s="79"/>
      <c r="K99" s="79"/>
      <c r="L99" s="79"/>
      <c r="M99" s="3"/>
      <c r="N99" s="3"/>
    </row>
    <row r="101" spans="1:14" ht="15.75" hidden="1" outlineLevel="1" x14ac:dyDescent="0.25">
      <c r="B101" s="89" t="s">
        <v>110</v>
      </c>
      <c r="C101" s="89"/>
    </row>
    <row r="102" spans="1:14" hidden="1" outlineLevel="1" x14ac:dyDescent="0.25">
      <c r="B102" s="90"/>
      <c r="C102" s="90"/>
    </row>
    <row r="103" spans="1:14" ht="25.5" hidden="1" customHeight="1" outlineLevel="1" x14ac:dyDescent="0.25">
      <c r="A103" s="169" t="s">
        <v>87</v>
      </c>
      <c r="B103" s="9" t="s">
        <v>73</v>
      </c>
      <c r="C103" s="101"/>
      <c r="D103" s="171" t="s">
        <v>88</v>
      </c>
      <c r="E103" s="173" t="s">
        <v>89</v>
      </c>
      <c r="F103" s="102"/>
    </row>
    <row r="104" spans="1:14" ht="25.5" hidden="1" customHeight="1" outlineLevel="1" x14ac:dyDescent="0.25">
      <c r="A104" s="170"/>
      <c r="B104" s="11" t="s">
        <v>90</v>
      </c>
      <c r="C104" s="103"/>
      <c r="D104" s="172"/>
      <c r="E104" s="174"/>
      <c r="F104" s="104"/>
    </row>
    <row r="105" spans="1:14" ht="16.5" hidden="1" customHeight="1" outlineLevel="1" x14ac:dyDescent="0.25">
      <c r="A105" s="105">
        <v>1</v>
      </c>
      <c r="B105" s="106" t="s">
        <v>91</v>
      </c>
      <c r="C105" s="107"/>
      <c r="D105" s="108">
        <v>3875.45</v>
      </c>
      <c r="E105" s="109">
        <v>3784.61</v>
      </c>
      <c r="F105" s="110"/>
    </row>
    <row r="106" spans="1:14" ht="16.5" hidden="1" customHeight="1" outlineLevel="1" x14ac:dyDescent="0.25">
      <c r="A106" s="105">
        <v>2</v>
      </c>
      <c r="B106" s="111" t="s">
        <v>92</v>
      </c>
      <c r="C106" s="112"/>
      <c r="D106" s="113">
        <v>88.98</v>
      </c>
      <c r="E106" s="114">
        <v>88.98</v>
      </c>
      <c r="F106" s="115"/>
    </row>
    <row r="107" spans="1:14" ht="16.5" hidden="1" customHeight="1" outlineLevel="1" x14ac:dyDescent="0.25">
      <c r="A107" s="105">
        <v>3</v>
      </c>
      <c r="B107" s="111" t="s">
        <v>93</v>
      </c>
      <c r="C107" s="112"/>
      <c r="D107" s="113">
        <v>18.579999999999998</v>
      </c>
      <c r="E107" s="114">
        <v>18.579999999999998</v>
      </c>
      <c r="F107" s="115"/>
    </row>
    <row r="108" spans="1:14" ht="16.5" hidden="1" customHeight="1" outlineLevel="1" x14ac:dyDescent="0.25">
      <c r="A108" s="105">
        <v>5</v>
      </c>
      <c r="B108" s="111" t="s">
        <v>94</v>
      </c>
      <c r="C108" s="112"/>
      <c r="D108" s="113">
        <v>3.5</v>
      </c>
      <c r="E108" s="114">
        <v>3.5</v>
      </c>
      <c r="F108" s="115"/>
    </row>
    <row r="109" spans="1:14" ht="16.5" hidden="1" customHeight="1" outlineLevel="1" x14ac:dyDescent="0.25">
      <c r="A109" s="105">
        <v>6</v>
      </c>
      <c r="B109" s="111" t="s">
        <v>25</v>
      </c>
      <c r="C109" s="112"/>
      <c r="D109" s="113">
        <v>71.510000000000005</v>
      </c>
      <c r="E109" s="114">
        <v>71.510000000000005</v>
      </c>
      <c r="F109" s="115"/>
    </row>
    <row r="110" spans="1:14" ht="16.5" hidden="1" customHeight="1" outlineLevel="1" x14ac:dyDescent="0.25">
      <c r="A110" s="116">
        <v>4</v>
      </c>
      <c r="B110" s="117" t="s">
        <v>95</v>
      </c>
      <c r="C110" s="118"/>
      <c r="D110" s="119">
        <v>4024.96</v>
      </c>
      <c r="E110" s="120">
        <v>3934.1200000000003</v>
      </c>
      <c r="F110" s="121"/>
    </row>
    <row r="111" spans="1:14" ht="16.5" hidden="1" customHeight="1" outlineLevel="1" x14ac:dyDescent="0.25">
      <c r="A111" s="105">
        <v>8</v>
      </c>
      <c r="B111" s="122" t="s">
        <v>96</v>
      </c>
      <c r="C111" s="123"/>
      <c r="D111" s="124">
        <v>240</v>
      </c>
      <c r="E111" s="125">
        <v>240</v>
      </c>
      <c r="F111" s="126"/>
    </row>
    <row r="112" spans="1:14" ht="16.5" hidden="1" customHeight="1" outlineLevel="1" x14ac:dyDescent="0.25">
      <c r="A112" s="105">
        <v>9</v>
      </c>
      <c r="B112" s="122" t="s">
        <v>97</v>
      </c>
      <c r="C112" s="123"/>
      <c r="D112" s="127">
        <v>475</v>
      </c>
      <c r="E112" s="128">
        <v>114</v>
      </c>
      <c r="F112" s="129"/>
    </row>
    <row r="113" spans="1:8" ht="16.5" hidden="1" customHeight="1" outlineLevel="1" x14ac:dyDescent="0.25">
      <c r="A113" s="116">
        <v>10</v>
      </c>
      <c r="B113" s="117" t="s">
        <v>98</v>
      </c>
      <c r="C113" s="118"/>
      <c r="D113" s="119">
        <v>4739.96</v>
      </c>
      <c r="E113" s="120">
        <v>4288.1200000000008</v>
      </c>
      <c r="F113" s="121"/>
    </row>
    <row r="114" spans="1:8" ht="16.5" hidden="1" customHeight="1" outlineLevel="1" x14ac:dyDescent="0.25">
      <c r="A114" s="105">
        <v>11</v>
      </c>
      <c r="B114" s="122" t="s">
        <v>99</v>
      </c>
      <c r="C114" s="123"/>
      <c r="D114" s="124">
        <v>400</v>
      </c>
      <c r="E114" s="125">
        <v>400</v>
      </c>
      <c r="F114" s="126"/>
    </row>
    <row r="115" spans="1:8" ht="16.5" hidden="1" customHeight="1" outlineLevel="1" x14ac:dyDescent="0.25">
      <c r="A115" s="105">
        <v>12</v>
      </c>
      <c r="B115" s="111" t="s">
        <v>100</v>
      </c>
      <c r="C115" s="112"/>
      <c r="D115" s="130">
        <v>19.02</v>
      </c>
      <c r="E115" s="131" t="s">
        <v>101</v>
      </c>
      <c r="F115" s="132"/>
    </row>
    <row r="116" spans="1:8" ht="16.5" hidden="1" customHeight="1" outlineLevel="1" x14ac:dyDescent="0.25">
      <c r="A116" s="105">
        <v>13</v>
      </c>
      <c r="B116" s="111" t="s">
        <v>102</v>
      </c>
      <c r="C116" s="112"/>
      <c r="D116" s="130">
        <v>47.82</v>
      </c>
      <c r="E116" s="131">
        <v>47.82</v>
      </c>
      <c r="F116" s="132"/>
    </row>
    <row r="117" spans="1:8" ht="16.5" hidden="1" customHeight="1" outlineLevel="1" x14ac:dyDescent="0.25">
      <c r="A117" s="49" t="s">
        <v>0</v>
      </c>
      <c r="B117" s="50" t="s">
        <v>47</v>
      </c>
      <c r="C117" s="75"/>
      <c r="D117" s="133">
        <v>5206.8</v>
      </c>
      <c r="E117" s="134">
        <v>4735.9400000000005</v>
      </c>
      <c r="F117" s="135"/>
    </row>
    <row r="118" spans="1:8" ht="25.5" hidden="1" customHeight="1" outlineLevel="1" x14ac:dyDescent="0.25">
      <c r="A118" s="136" t="s">
        <v>30</v>
      </c>
      <c r="B118" s="137" t="s">
        <v>103</v>
      </c>
      <c r="C118" s="137"/>
      <c r="D118" s="2"/>
      <c r="E118" s="2"/>
      <c r="F118" s="2"/>
    </row>
    <row r="119" spans="1:8" hidden="1" outlineLevel="1" collapsed="1" x14ac:dyDescent="0.25">
      <c r="B119" s="84" t="s">
        <v>48</v>
      </c>
      <c r="C119" s="84"/>
    </row>
    <row r="120" spans="1:8" collapsed="1" x14ac:dyDescent="0.25"/>
    <row r="122" spans="1:8" ht="90.75" customHeight="1" x14ac:dyDescent="0.25">
      <c r="A122" s="163" t="s">
        <v>104</v>
      </c>
      <c r="B122" s="163"/>
      <c r="C122" s="163"/>
      <c r="D122" s="163"/>
      <c r="E122" s="163"/>
      <c r="F122" s="163"/>
      <c r="G122" s="163"/>
      <c r="H122" s="138"/>
    </row>
  </sheetData>
  <sheetProtection algorithmName="SHA-512" hashValue="i6xOWBNnm+BCg85fta1r0V3gJl+wP90CdJBtZW+lDU4o919Z/pNIX1exKZiciyMJkYZ3XFd3/Xw3qvIk5YdyTQ==" saltValue="AGerEvxe3vpjGKhtpOYYvg==" spinCount="100000" sheet="1" objects="1" scenarios="1"/>
  <mergeCells count="36">
    <mergeCell ref="A122:G122"/>
    <mergeCell ref="B68:E68"/>
    <mergeCell ref="C72:D73"/>
    <mergeCell ref="E72:F73"/>
    <mergeCell ref="A74:A75"/>
    <mergeCell ref="B74:B75"/>
    <mergeCell ref="B94:I94"/>
    <mergeCell ref="B95:I95"/>
    <mergeCell ref="B96:I96"/>
    <mergeCell ref="A103:A104"/>
    <mergeCell ref="D103:D104"/>
    <mergeCell ref="E103:E104"/>
    <mergeCell ref="B64:I64"/>
    <mergeCell ref="C35:G36"/>
    <mergeCell ref="H35:L36"/>
    <mergeCell ref="A37:A39"/>
    <mergeCell ref="B37:B39"/>
    <mergeCell ref="B57:I57"/>
    <mergeCell ref="B58:G58"/>
    <mergeCell ref="B59:I59"/>
    <mergeCell ref="B60:I60"/>
    <mergeCell ref="B61:I61"/>
    <mergeCell ref="B62:I62"/>
    <mergeCell ref="B63:I63"/>
    <mergeCell ref="B31:L31"/>
    <mergeCell ref="C3:G4"/>
    <mergeCell ref="H3:L4"/>
    <mergeCell ref="A5:A7"/>
    <mergeCell ref="B5:B7"/>
    <mergeCell ref="B24:I24"/>
    <mergeCell ref="B25:L25"/>
    <mergeCell ref="B26:I26"/>
    <mergeCell ref="B27:L27"/>
    <mergeCell ref="B28:L28"/>
    <mergeCell ref="B29:L29"/>
    <mergeCell ref="B30:I30"/>
  </mergeCells>
  <hyperlinks>
    <hyperlink ref="B23" location="Nota" display="Ver Nota Informativa"/>
    <hyperlink ref="B65" location="Nota" display="Ver Nota Informativa"/>
    <hyperlink ref="B93" location="Nota" display="Ver Nota Informativa"/>
    <hyperlink ref="B119" location="Nota" display="Ver Nota Informativ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2"/>
  <sheetViews>
    <sheetView showGridLines="0" workbookViewId="0">
      <selection sqref="A1:XFD1048576"/>
    </sheetView>
  </sheetViews>
  <sheetFormatPr baseColWidth="10" defaultRowHeight="12.75" outlineLevelRow="1" x14ac:dyDescent="0.25"/>
  <cols>
    <col min="1" max="1" width="8" style="1" customWidth="1"/>
    <col min="2" max="2" width="56.140625" style="3" customWidth="1"/>
    <col min="3" max="3" width="20" style="3" customWidth="1"/>
    <col min="4" max="4" width="20.140625" style="3" customWidth="1"/>
    <col min="5" max="8" width="17.7109375" style="3" customWidth="1"/>
    <col min="9" max="9" width="21.85546875" style="3" customWidth="1"/>
    <col min="10" max="11" width="17.7109375" style="3" customWidth="1"/>
    <col min="12" max="12" width="18.85546875" style="3" customWidth="1"/>
    <col min="13" max="16384" width="11.42578125" style="1"/>
  </cols>
  <sheetData>
    <row r="1" spans="1:12" x14ac:dyDescent="0.25">
      <c r="A1" s="1" t="s">
        <v>0</v>
      </c>
      <c r="B1" s="2" t="s">
        <v>111</v>
      </c>
      <c r="C1" s="2"/>
    </row>
    <row r="2" spans="1:12" s="7" customFormat="1" ht="13.5" thickBot="1" x14ac:dyDescent="0.3">
      <c r="A2" s="4" t="s">
        <v>2</v>
      </c>
      <c r="B2" s="5"/>
      <c r="C2" s="5"/>
      <c r="D2" s="5"/>
      <c r="E2" s="5"/>
      <c r="F2" s="5"/>
      <c r="G2" s="6"/>
      <c r="H2" s="6"/>
      <c r="I2" s="6"/>
      <c r="J2" s="5"/>
      <c r="K2" s="5"/>
      <c r="L2" s="5"/>
    </row>
    <row r="3" spans="1:12" s="7" customFormat="1" ht="15.75" customHeight="1" thickTop="1" x14ac:dyDescent="0.25">
      <c r="A3" s="8"/>
      <c r="B3" s="9" t="s">
        <v>3</v>
      </c>
      <c r="C3" s="153" t="s">
        <v>4</v>
      </c>
      <c r="D3" s="154"/>
      <c r="E3" s="154"/>
      <c r="F3" s="154"/>
      <c r="G3" s="155"/>
      <c r="H3" s="153" t="s">
        <v>5</v>
      </c>
      <c r="I3" s="154"/>
      <c r="J3" s="154"/>
      <c r="K3" s="154"/>
      <c r="L3" s="155"/>
    </row>
    <row r="4" spans="1:12" s="7" customFormat="1" ht="28.5" customHeight="1" x14ac:dyDescent="0.25">
      <c r="A4" s="10"/>
      <c r="B4" s="11" t="s">
        <v>6</v>
      </c>
      <c r="C4" s="156"/>
      <c r="D4" s="157"/>
      <c r="E4" s="157"/>
      <c r="F4" s="157"/>
      <c r="G4" s="158"/>
      <c r="H4" s="156"/>
      <c r="I4" s="157"/>
      <c r="J4" s="157"/>
      <c r="K4" s="157"/>
      <c r="L4" s="158"/>
    </row>
    <row r="5" spans="1:12" s="16" customFormat="1" ht="30" customHeight="1" x14ac:dyDescent="0.25">
      <c r="A5" s="159" t="s">
        <v>7</v>
      </c>
      <c r="B5" s="161" t="s">
        <v>8</v>
      </c>
      <c r="C5" s="12" t="s">
        <v>9</v>
      </c>
      <c r="D5" s="12" t="s">
        <v>9</v>
      </c>
      <c r="E5" s="13" t="s">
        <v>10</v>
      </c>
      <c r="F5" s="14" t="s">
        <v>11</v>
      </c>
      <c r="G5" s="14" t="s">
        <v>11</v>
      </c>
      <c r="H5" s="15" t="s">
        <v>9</v>
      </c>
      <c r="I5" s="15" t="s">
        <v>9</v>
      </c>
      <c r="J5" s="13" t="s">
        <v>10</v>
      </c>
      <c r="K5" s="14" t="s">
        <v>11</v>
      </c>
      <c r="L5" s="14" t="s">
        <v>11</v>
      </c>
    </row>
    <row r="6" spans="1:12" s="16" customFormat="1" x14ac:dyDescent="0.25">
      <c r="A6" s="159"/>
      <c r="B6" s="161"/>
      <c r="C6" s="14"/>
      <c r="D6" s="17">
        <v>0.08</v>
      </c>
      <c r="E6" s="18">
        <v>0.1</v>
      </c>
      <c r="F6" s="19"/>
      <c r="G6" s="17">
        <v>0.08</v>
      </c>
      <c r="H6" s="17"/>
      <c r="I6" s="17">
        <v>0.08</v>
      </c>
      <c r="J6" s="18">
        <v>0.1</v>
      </c>
      <c r="K6" s="19"/>
      <c r="L6" s="17">
        <v>0.08</v>
      </c>
    </row>
    <row r="7" spans="1:12" s="16" customFormat="1" x14ac:dyDescent="0.25">
      <c r="A7" s="160"/>
      <c r="B7" s="162"/>
      <c r="C7" s="12" t="s">
        <v>12</v>
      </c>
      <c r="D7" s="12" t="s">
        <v>12</v>
      </c>
      <c r="E7" s="13" t="s">
        <v>12</v>
      </c>
      <c r="F7" s="14" t="s">
        <v>12</v>
      </c>
      <c r="G7" s="14" t="s">
        <v>12</v>
      </c>
      <c r="H7" s="20" t="s">
        <v>12</v>
      </c>
      <c r="I7" s="20" t="s">
        <v>12</v>
      </c>
      <c r="J7" s="13" t="s">
        <v>12</v>
      </c>
      <c r="K7" s="14" t="s">
        <v>12</v>
      </c>
      <c r="L7" s="14" t="s">
        <v>12</v>
      </c>
    </row>
    <row r="8" spans="1:12" ht="15.75" customHeight="1" x14ac:dyDescent="0.25">
      <c r="A8" s="21" t="s">
        <v>13</v>
      </c>
      <c r="B8" s="22" t="s">
        <v>14</v>
      </c>
      <c r="C8" s="23">
        <v>3630.32</v>
      </c>
      <c r="D8" s="24">
        <v>3955.7799999999997</v>
      </c>
      <c r="E8" s="24">
        <v>4544.4799999999996</v>
      </c>
      <c r="F8" s="25">
        <v>4450</v>
      </c>
      <c r="G8" s="26">
        <v>4709.8900000000003</v>
      </c>
      <c r="H8" s="27">
        <v>3630.32</v>
      </c>
      <c r="I8" s="24">
        <v>3955.7799999999997</v>
      </c>
      <c r="J8" s="28">
        <v>4544.4799999999996</v>
      </c>
      <c r="K8" s="29">
        <v>4450</v>
      </c>
      <c r="L8" s="26">
        <v>4709.8900000000003</v>
      </c>
    </row>
    <row r="9" spans="1:12" ht="15.75" customHeight="1" x14ac:dyDescent="0.25">
      <c r="A9" s="21" t="s">
        <v>15</v>
      </c>
      <c r="B9" s="22" t="s">
        <v>16</v>
      </c>
      <c r="C9" s="30" t="s">
        <v>17</v>
      </c>
      <c r="D9" s="31" t="s">
        <v>17</v>
      </c>
      <c r="E9" s="31" t="s">
        <v>17</v>
      </c>
      <c r="F9" s="32" t="s">
        <v>17</v>
      </c>
      <c r="G9" s="33" t="s">
        <v>17</v>
      </c>
      <c r="H9" s="34">
        <v>1213.5675225081191</v>
      </c>
      <c r="I9" s="31">
        <v>1116.4821207074697</v>
      </c>
      <c r="J9" s="31">
        <v>1092.21</v>
      </c>
      <c r="K9" s="32">
        <v>1754.4276765959401</v>
      </c>
      <c r="L9" s="33">
        <v>1614.07</v>
      </c>
    </row>
    <row r="10" spans="1:12" ht="15.75" customHeight="1" x14ac:dyDescent="0.25">
      <c r="A10" s="21" t="s">
        <v>18</v>
      </c>
      <c r="B10" s="22" t="s">
        <v>19</v>
      </c>
      <c r="C10" s="30" t="s">
        <v>20</v>
      </c>
      <c r="D10" s="28" t="s">
        <v>20</v>
      </c>
      <c r="E10" s="28" t="s">
        <v>20</v>
      </c>
      <c r="F10" s="28" t="s">
        <v>20</v>
      </c>
      <c r="G10" s="33" t="s">
        <v>20</v>
      </c>
      <c r="H10" s="34" t="s">
        <v>20</v>
      </c>
      <c r="I10" s="28" t="s">
        <v>20</v>
      </c>
      <c r="J10" s="28" t="s">
        <v>20</v>
      </c>
      <c r="K10" s="29" t="s">
        <v>20</v>
      </c>
      <c r="L10" s="33" t="s">
        <v>20</v>
      </c>
    </row>
    <row r="11" spans="1:12" ht="15.75" customHeight="1" x14ac:dyDescent="0.25">
      <c r="A11" s="21" t="s">
        <v>21</v>
      </c>
      <c r="B11" s="22" t="s">
        <v>22</v>
      </c>
      <c r="C11" s="35">
        <v>18.582266130890762</v>
      </c>
      <c r="D11" s="28">
        <v>18.582266130890762</v>
      </c>
      <c r="E11" s="28">
        <v>18.582266130890762</v>
      </c>
      <c r="F11" s="29">
        <v>18.582266130890762</v>
      </c>
      <c r="G11" s="26">
        <v>18.582266130890762</v>
      </c>
      <c r="H11" s="27">
        <v>18.582266130890762</v>
      </c>
      <c r="I11" s="28">
        <v>18.582266130890762</v>
      </c>
      <c r="J11" s="28">
        <v>18.582266130890762</v>
      </c>
      <c r="K11" s="29">
        <v>18.582266130890762</v>
      </c>
      <c r="L11" s="26">
        <v>18.582266130890762</v>
      </c>
    </row>
    <row r="12" spans="1:12" ht="15.75" customHeight="1" x14ac:dyDescent="0.25">
      <c r="A12" s="21" t="s">
        <v>23</v>
      </c>
      <c r="B12" s="22" t="s">
        <v>24</v>
      </c>
      <c r="C12" s="35">
        <v>7.2405999999999997</v>
      </c>
      <c r="D12" s="28">
        <v>7.2405999999999997</v>
      </c>
      <c r="E12" s="28">
        <v>7.2405999999999997</v>
      </c>
      <c r="F12" s="29">
        <v>7.2405999999999997</v>
      </c>
      <c r="G12" s="26">
        <v>7.2405999999999997</v>
      </c>
      <c r="H12" s="27">
        <v>7.2405999999999997</v>
      </c>
      <c r="I12" s="28">
        <v>7.2405999999999997</v>
      </c>
      <c r="J12" s="28">
        <v>7.2405999999999997</v>
      </c>
      <c r="K12" s="29">
        <v>7.2405999999999997</v>
      </c>
      <c r="L12" s="26">
        <v>7.2405999999999997</v>
      </c>
    </row>
    <row r="13" spans="1:12" ht="15.75" customHeight="1" x14ac:dyDescent="0.25">
      <c r="A13" s="21"/>
      <c r="B13" s="22" t="s">
        <v>25</v>
      </c>
      <c r="C13" s="35">
        <v>71.510000000000005</v>
      </c>
      <c r="D13" s="28">
        <v>71.510000000000005</v>
      </c>
      <c r="E13" s="28">
        <v>71.510000000000005</v>
      </c>
      <c r="F13" s="29">
        <v>71.510000000000005</v>
      </c>
      <c r="G13" s="26">
        <v>71.510000000000005</v>
      </c>
      <c r="H13" s="27">
        <v>71.510000000000005</v>
      </c>
      <c r="I13" s="28">
        <v>71.510000000000005</v>
      </c>
      <c r="J13" s="28">
        <v>71.510000000000005</v>
      </c>
      <c r="K13" s="29">
        <v>71.510000000000005</v>
      </c>
      <c r="L13" s="26">
        <v>71.510000000000005</v>
      </c>
    </row>
    <row r="14" spans="1:12" ht="15.75" customHeight="1" x14ac:dyDescent="0.25">
      <c r="A14" s="36" t="s">
        <v>26</v>
      </c>
      <c r="B14" s="37" t="s">
        <v>27</v>
      </c>
      <c r="C14" s="38">
        <v>3727.6528661308912</v>
      </c>
      <c r="D14" s="38">
        <v>4053.1128661308908</v>
      </c>
      <c r="E14" s="38">
        <v>4641.8128661308911</v>
      </c>
      <c r="F14" s="38">
        <v>4547.3328661308915</v>
      </c>
      <c r="G14" s="39">
        <v>4807.2228661308918</v>
      </c>
      <c r="H14" s="40">
        <v>4941.2203886390107</v>
      </c>
      <c r="I14" s="38">
        <v>5169.5949868383614</v>
      </c>
      <c r="J14" s="38">
        <v>5734.0228661308911</v>
      </c>
      <c r="K14" s="41">
        <v>6301.7605427268318</v>
      </c>
      <c r="L14" s="39">
        <v>6421.2928661308915</v>
      </c>
    </row>
    <row r="15" spans="1:12" ht="15.75" customHeight="1" x14ac:dyDescent="0.25">
      <c r="A15" s="21" t="s">
        <v>28</v>
      </c>
      <c r="B15" s="22" t="s">
        <v>29</v>
      </c>
      <c r="C15" s="35" t="s">
        <v>30</v>
      </c>
      <c r="D15" s="28" t="s">
        <v>30</v>
      </c>
      <c r="E15" s="28" t="s">
        <v>30</v>
      </c>
      <c r="F15" s="29" t="s">
        <v>30</v>
      </c>
      <c r="G15" s="26" t="s">
        <v>31</v>
      </c>
      <c r="H15" s="27" t="s">
        <v>30</v>
      </c>
      <c r="I15" s="28" t="s">
        <v>30</v>
      </c>
      <c r="J15" s="28" t="s">
        <v>30</v>
      </c>
      <c r="K15" s="29" t="s">
        <v>31</v>
      </c>
      <c r="L15" s="26" t="s">
        <v>31</v>
      </c>
    </row>
    <row r="16" spans="1:12" ht="15.75" customHeight="1" x14ac:dyDescent="0.25">
      <c r="A16" s="21" t="s">
        <v>32</v>
      </c>
      <c r="B16" s="42" t="s">
        <v>33</v>
      </c>
      <c r="C16" s="43" t="s">
        <v>34</v>
      </c>
      <c r="D16" s="24" t="s">
        <v>34</v>
      </c>
      <c r="E16" s="24" t="s">
        <v>34</v>
      </c>
      <c r="F16" s="25" t="s">
        <v>34</v>
      </c>
      <c r="G16" s="33" t="s">
        <v>34</v>
      </c>
      <c r="H16" s="34">
        <v>1269.69</v>
      </c>
      <c r="I16" s="24">
        <v>1168.1099999999999</v>
      </c>
      <c r="J16" s="24">
        <v>301.48</v>
      </c>
      <c r="K16" s="25">
        <v>1776.95</v>
      </c>
      <c r="L16" s="33">
        <v>1634.79</v>
      </c>
    </row>
    <row r="17" spans="1:14" ht="15.75" customHeight="1" x14ac:dyDescent="0.25">
      <c r="A17" s="36" t="s">
        <v>35</v>
      </c>
      <c r="B17" s="37" t="s">
        <v>36</v>
      </c>
      <c r="C17" s="44">
        <v>3727.6528661308912</v>
      </c>
      <c r="D17" s="45">
        <v>4053.1128661308908</v>
      </c>
      <c r="E17" s="45">
        <v>4641.8128661308911</v>
      </c>
      <c r="F17" s="45">
        <v>4547.3328661308915</v>
      </c>
      <c r="G17" s="39">
        <v>4807.2228661308918</v>
      </c>
      <c r="H17" s="40">
        <v>6210.9103886390112</v>
      </c>
      <c r="I17" s="45">
        <v>6337.704986838361</v>
      </c>
      <c r="J17" s="45">
        <v>6035.5028661308916</v>
      </c>
      <c r="K17" s="46">
        <v>8078.7105427268316</v>
      </c>
      <c r="L17" s="39">
        <v>8056.0828661308915</v>
      </c>
    </row>
    <row r="18" spans="1:14" ht="15.75" customHeight="1" x14ac:dyDescent="0.25">
      <c r="A18" s="21" t="s">
        <v>37</v>
      </c>
      <c r="B18" s="22" t="s">
        <v>38</v>
      </c>
      <c r="C18" s="35" t="s">
        <v>30</v>
      </c>
      <c r="D18" s="28" t="s">
        <v>30</v>
      </c>
      <c r="E18" s="28" t="s">
        <v>30</v>
      </c>
      <c r="F18" s="29" t="s">
        <v>30</v>
      </c>
      <c r="G18" s="26" t="s">
        <v>31</v>
      </c>
      <c r="H18" s="27" t="s">
        <v>30</v>
      </c>
      <c r="I18" s="28" t="s">
        <v>30</v>
      </c>
      <c r="J18" s="28" t="s">
        <v>30</v>
      </c>
      <c r="K18" s="29" t="s">
        <v>31</v>
      </c>
      <c r="L18" s="26" t="s">
        <v>31</v>
      </c>
    </row>
    <row r="19" spans="1:14" ht="15.75" customHeight="1" x14ac:dyDescent="0.25">
      <c r="A19" s="21" t="s">
        <v>39</v>
      </c>
      <c r="B19" s="47" t="s">
        <v>40</v>
      </c>
      <c r="C19" s="48" t="s">
        <v>41</v>
      </c>
      <c r="D19" s="28" t="s">
        <v>41</v>
      </c>
      <c r="E19" s="28" t="s">
        <v>42</v>
      </c>
      <c r="F19" s="29" t="s">
        <v>41</v>
      </c>
      <c r="G19" s="26" t="s">
        <v>41</v>
      </c>
      <c r="H19" s="27" t="s">
        <v>41</v>
      </c>
      <c r="I19" s="28" t="s">
        <v>41</v>
      </c>
      <c r="J19" s="28" t="s">
        <v>42</v>
      </c>
      <c r="K19" s="29" t="s">
        <v>41</v>
      </c>
      <c r="L19" s="26" t="s">
        <v>41</v>
      </c>
    </row>
    <row r="20" spans="1:14" ht="15.75" customHeight="1" x14ac:dyDescent="0.25">
      <c r="A20" s="21" t="s">
        <v>43</v>
      </c>
      <c r="B20" s="47" t="s">
        <v>44</v>
      </c>
      <c r="C20" s="48" t="s">
        <v>45</v>
      </c>
      <c r="D20" s="28" t="s">
        <v>45</v>
      </c>
      <c r="E20" s="28" t="s">
        <v>45</v>
      </c>
      <c r="F20" s="29" t="s">
        <v>45</v>
      </c>
      <c r="G20" s="26" t="s">
        <v>45</v>
      </c>
      <c r="H20" s="27" t="s">
        <v>45</v>
      </c>
      <c r="I20" s="28" t="s">
        <v>45</v>
      </c>
      <c r="J20" s="28" t="s">
        <v>45</v>
      </c>
      <c r="K20" s="29" t="s">
        <v>45</v>
      </c>
      <c r="L20" s="26" t="s">
        <v>45</v>
      </c>
    </row>
    <row r="21" spans="1:14" ht="27.75" customHeight="1" thickBot="1" x14ac:dyDescent="0.3">
      <c r="A21" s="49" t="s">
        <v>46</v>
      </c>
      <c r="B21" s="50" t="s">
        <v>47</v>
      </c>
      <c r="C21" s="51"/>
      <c r="D21" s="52"/>
      <c r="E21" s="52"/>
      <c r="F21" s="53"/>
      <c r="G21" s="54"/>
      <c r="H21" s="55"/>
      <c r="I21" s="52"/>
      <c r="J21" s="52"/>
      <c r="K21" s="53"/>
      <c r="L21" s="54"/>
    </row>
    <row r="22" spans="1:14" s="59" customFormat="1" ht="13.5" thickTop="1" x14ac:dyDescent="0.25">
      <c r="A22" s="56"/>
      <c r="B22" s="57"/>
      <c r="C22" s="57"/>
      <c r="D22" s="58"/>
      <c r="E22" s="58"/>
      <c r="F22" s="58"/>
      <c r="G22" s="58"/>
      <c r="H22" s="58"/>
      <c r="I22" s="58"/>
      <c r="J22" s="58"/>
      <c r="K22" s="58"/>
      <c r="L22" s="58"/>
    </row>
    <row r="23" spans="1:14" x14ac:dyDescent="0.25">
      <c r="A23" s="60"/>
      <c r="B23" s="61" t="s">
        <v>48</v>
      </c>
      <c r="C23" s="61"/>
      <c r="D23" s="62"/>
      <c r="E23" s="62"/>
      <c r="F23" s="62"/>
      <c r="G23" s="62"/>
      <c r="H23" s="62"/>
      <c r="I23" s="62"/>
      <c r="J23" s="62"/>
      <c r="K23" s="62"/>
      <c r="L23" s="62"/>
      <c r="M23" s="3"/>
      <c r="N23" s="3"/>
    </row>
    <row r="24" spans="1:14" s="65" customFormat="1" ht="15" customHeight="1" x14ac:dyDescent="0.25">
      <c r="A24" s="63">
        <v>1</v>
      </c>
      <c r="B24" s="152" t="s">
        <v>49</v>
      </c>
      <c r="C24" s="152"/>
      <c r="D24" s="152"/>
      <c r="E24" s="152"/>
      <c r="F24" s="152"/>
      <c r="G24" s="152"/>
      <c r="H24" s="152"/>
      <c r="I24" s="152"/>
      <c r="J24" s="64"/>
      <c r="K24" s="64"/>
      <c r="L24" s="64"/>
    </row>
    <row r="25" spans="1:14" s="65" customFormat="1" ht="33.75" customHeight="1" x14ac:dyDescent="0.25">
      <c r="A25" s="63">
        <v>2</v>
      </c>
      <c r="B25" s="152" t="s">
        <v>50</v>
      </c>
      <c r="C25" s="152"/>
      <c r="D25" s="152"/>
      <c r="E25" s="152"/>
      <c r="F25" s="152"/>
      <c r="G25" s="152"/>
      <c r="H25" s="152"/>
      <c r="I25" s="152"/>
      <c r="J25" s="152"/>
      <c r="K25" s="152"/>
      <c r="L25" s="152"/>
    </row>
    <row r="26" spans="1:14" s="65" customFormat="1" ht="15" customHeight="1" x14ac:dyDescent="0.25">
      <c r="A26" s="66" t="s">
        <v>30</v>
      </c>
      <c r="B26" s="152" t="s">
        <v>51</v>
      </c>
      <c r="C26" s="152"/>
      <c r="D26" s="152"/>
      <c r="E26" s="152"/>
      <c r="F26" s="152"/>
      <c r="G26" s="152"/>
      <c r="H26" s="152"/>
      <c r="I26" s="152"/>
      <c r="J26" s="64"/>
      <c r="K26" s="64"/>
      <c r="L26" s="64"/>
    </row>
    <row r="27" spans="1:14" x14ac:dyDescent="0.25">
      <c r="A27" s="66" t="s">
        <v>20</v>
      </c>
      <c r="B27" s="152" t="s">
        <v>52</v>
      </c>
      <c r="C27" s="152"/>
      <c r="D27" s="152"/>
      <c r="E27" s="152"/>
      <c r="F27" s="152"/>
      <c r="G27" s="152"/>
      <c r="H27" s="152"/>
      <c r="I27" s="152"/>
      <c r="J27" s="152"/>
      <c r="K27" s="152"/>
      <c r="L27" s="152"/>
      <c r="M27" s="3"/>
      <c r="N27" s="3"/>
    </row>
    <row r="28" spans="1:14" ht="12.75" customHeight="1" x14ac:dyDescent="0.25">
      <c r="A28" s="66" t="s">
        <v>31</v>
      </c>
      <c r="B28" s="152" t="s">
        <v>53</v>
      </c>
      <c r="C28" s="152"/>
      <c r="D28" s="152"/>
      <c r="E28" s="152"/>
      <c r="F28" s="152"/>
      <c r="G28" s="152"/>
      <c r="H28" s="152"/>
      <c r="I28" s="152"/>
      <c r="J28" s="152"/>
      <c r="K28" s="152"/>
      <c r="L28" s="152"/>
      <c r="M28" s="3"/>
      <c r="N28" s="3"/>
    </row>
    <row r="29" spans="1:14" ht="19.5" customHeight="1" x14ac:dyDescent="0.25">
      <c r="A29" s="66" t="s">
        <v>34</v>
      </c>
      <c r="B29" s="152" t="s">
        <v>54</v>
      </c>
      <c r="C29" s="152"/>
      <c r="D29" s="152"/>
      <c r="E29" s="152"/>
      <c r="F29" s="152"/>
      <c r="G29" s="152"/>
      <c r="H29" s="152"/>
      <c r="I29" s="152"/>
      <c r="J29" s="152"/>
      <c r="K29" s="152"/>
      <c r="L29" s="152"/>
      <c r="M29" s="3"/>
      <c r="N29" s="3"/>
    </row>
    <row r="30" spans="1:14" ht="12.75" customHeight="1" x14ac:dyDescent="0.25">
      <c r="A30" s="66" t="s">
        <v>41</v>
      </c>
      <c r="B30" s="152" t="s">
        <v>55</v>
      </c>
      <c r="C30" s="152"/>
      <c r="D30" s="152"/>
      <c r="E30" s="152"/>
      <c r="F30" s="152"/>
      <c r="G30" s="152"/>
      <c r="H30" s="152"/>
      <c r="I30" s="152"/>
      <c r="J30" s="67"/>
      <c r="K30" s="67"/>
      <c r="L30" s="67"/>
      <c r="M30" s="3"/>
      <c r="N30" s="3"/>
    </row>
    <row r="31" spans="1:14" x14ac:dyDescent="0.25">
      <c r="A31" s="66" t="s">
        <v>45</v>
      </c>
      <c r="B31" s="152" t="s">
        <v>56</v>
      </c>
      <c r="C31" s="152"/>
      <c r="D31" s="152"/>
      <c r="E31" s="152"/>
      <c r="F31" s="152"/>
      <c r="G31" s="152"/>
      <c r="H31" s="152"/>
      <c r="I31" s="152"/>
      <c r="J31" s="152"/>
      <c r="K31" s="152"/>
      <c r="L31" s="152"/>
      <c r="M31" s="3"/>
      <c r="N31" s="3"/>
    </row>
    <row r="32" spans="1:14" x14ac:dyDescent="0.25">
      <c r="B32" s="68" t="s">
        <v>57</v>
      </c>
    </row>
    <row r="34" spans="1:12" s="7" customFormat="1" ht="13.5" thickBot="1" x14ac:dyDescent="0.3">
      <c r="A34" s="5"/>
      <c r="B34" s="5"/>
      <c r="C34" s="5"/>
      <c r="D34" s="5"/>
      <c r="E34" s="5"/>
      <c r="F34" s="5"/>
      <c r="G34" s="6"/>
      <c r="H34" s="6"/>
      <c r="I34" s="6"/>
      <c r="J34" s="5"/>
      <c r="K34" s="5"/>
      <c r="L34" s="5"/>
    </row>
    <row r="35" spans="1:12" s="7" customFormat="1" ht="31.5" customHeight="1" thickTop="1" x14ac:dyDescent="0.25">
      <c r="A35" s="69"/>
      <c r="B35" s="9" t="s">
        <v>58</v>
      </c>
      <c r="C35" s="153" t="s">
        <v>59</v>
      </c>
      <c r="D35" s="154"/>
      <c r="E35" s="154"/>
      <c r="F35" s="154"/>
      <c r="G35" s="155"/>
      <c r="H35" s="153" t="s">
        <v>60</v>
      </c>
      <c r="I35" s="154"/>
      <c r="J35" s="154"/>
      <c r="K35" s="154"/>
      <c r="L35" s="155"/>
    </row>
    <row r="36" spans="1:12" s="7" customFormat="1" ht="30" customHeight="1" x14ac:dyDescent="0.25">
      <c r="A36" s="10"/>
      <c r="B36" s="11" t="s">
        <v>61</v>
      </c>
      <c r="C36" s="156"/>
      <c r="D36" s="157"/>
      <c r="E36" s="157"/>
      <c r="F36" s="157"/>
      <c r="G36" s="158"/>
      <c r="H36" s="156"/>
      <c r="I36" s="157"/>
      <c r="J36" s="157"/>
      <c r="K36" s="157"/>
      <c r="L36" s="158"/>
    </row>
    <row r="37" spans="1:12" s="16" customFormat="1" ht="31.5" customHeight="1" x14ac:dyDescent="0.25">
      <c r="A37" s="159" t="s">
        <v>7</v>
      </c>
      <c r="B37" s="161" t="s">
        <v>8</v>
      </c>
      <c r="C37" s="12" t="s">
        <v>9</v>
      </c>
      <c r="D37" s="12" t="s">
        <v>9</v>
      </c>
      <c r="E37" s="13" t="s">
        <v>10</v>
      </c>
      <c r="F37" s="14" t="s">
        <v>11</v>
      </c>
      <c r="G37" s="14" t="s">
        <v>11</v>
      </c>
      <c r="H37" s="15" t="s">
        <v>9</v>
      </c>
      <c r="I37" s="15" t="s">
        <v>9</v>
      </c>
      <c r="J37" s="13" t="s">
        <v>10</v>
      </c>
      <c r="K37" s="14" t="s">
        <v>11</v>
      </c>
      <c r="L37" s="14" t="s">
        <v>11</v>
      </c>
    </row>
    <row r="38" spans="1:12" s="16" customFormat="1" x14ac:dyDescent="0.25">
      <c r="A38" s="159"/>
      <c r="B38" s="161"/>
      <c r="C38" s="14"/>
      <c r="D38" s="17">
        <v>0.08</v>
      </c>
      <c r="E38" s="18">
        <v>0.1</v>
      </c>
      <c r="F38" s="19"/>
      <c r="G38" s="17">
        <v>0.08</v>
      </c>
      <c r="H38" s="17"/>
      <c r="I38" s="17">
        <v>0.08</v>
      </c>
      <c r="J38" s="18">
        <v>0.1</v>
      </c>
      <c r="K38" s="19"/>
      <c r="L38" s="17">
        <v>0.08</v>
      </c>
    </row>
    <row r="39" spans="1:12" s="16" customFormat="1" x14ac:dyDescent="0.25">
      <c r="A39" s="160"/>
      <c r="B39" s="162"/>
      <c r="C39" s="12" t="s">
        <v>12</v>
      </c>
      <c r="D39" s="12" t="s">
        <v>12</v>
      </c>
      <c r="E39" s="13" t="s">
        <v>12</v>
      </c>
      <c r="F39" s="14" t="s">
        <v>12</v>
      </c>
      <c r="G39" s="14" t="s">
        <v>12</v>
      </c>
      <c r="H39" s="20" t="s">
        <v>12</v>
      </c>
      <c r="I39" s="20" t="s">
        <v>12</v>
      </c>
      <c r="J39" s="13" t="s">
        <v>12</v>
      </c>
      <c r="K39" s="14" t="s">
        <v>12</v>
      </c>
      <c r="L39" s="14" t="s">
        <v>12</v>
      </c>
    </row>
    <row r="40" spans="1:12" ht="14.25" customHeight="1" x14ac:dyDescent="0.25">
      <c r="A40" s="21" t="s">
        <v>13</v>
      </c>
      <c r="B40" s="22" t="s">
        <v>14</v>
      </c>
      <c r="C40" s="23">
        <v>3630.32</v>
      </c>
      <c r="D40" s="28">
        <v>3955.7799999999997</v>
      </c>
      <c r="E40" s="28">
        <v>4544.4799999999996</v>
      </c>
      <c r="F40" s="29">
        <v>4450</v>
      </c>
      <c r="G40" s="26">
        <v>4709.8900000000003</v>
      </c>
      <c r="H40" s="27">
        <v>3630.32</v>
      </c>
      <c r="I40" s="70">
        <v>3955.7799999999997</v>
      </c>
      <c r="J40" s="28">
        <v>4544.4799999999996</v>
      </c>
      <c r="K40" s="29">
        <v>4450</v>
      </c>
      <c r="L40" s="26">
        <v>4709.8900000000003</v>
      </c>
    </row>
    <row r="41" spans="1:12" ht="14.25" customHeight="1" x14ac:dyDescent="0.25">
      <c r="A41" s="21" t="s">
        <v>15</v>
      </c>
      <c r="B41" s="22" t="s">
        <v>16</v>
      </c>
      <c r="C41" s="30" t="s">
        <v>17</v>
      </c>
      <c r="D41" s="31" t="s">
        <v>17</v>
      </c>
      <c r="E41" s="31" t="s">
        <v>17</v>
      </c>
      <c r="F41" s="32" t="s">
        <v>17</v>
      </c>
      <c r="G41" s="33" t="s">
        <v>17</v>
      </c>
      <c r="H41" s="27">
        <v>1213.5675225081191</v>
      </c>
      <c r="I41" s="71">
        <v>1116.4821207074697</v>
      </c>
      <c r="J41" s="31">
        <v>1092.21</v>
      </c>
      <c r="K41" s="32">
        <v>1754.4276765959401</v>
      </c>
      <c r="L41" s="26">
        <v>1614.07</v>
      </c>
    </row>
    <row r="42" spans="1:12" ht="14.25" customHeight="1" x14ac:dyDescent="0.25">
      <c r="A42" s="21" t="s">
        <v>18</v>
      </c>
      <c r="B42" s="22" t="s">
        <v>19</v>
      </c>
      <c r="C42" s="30" t="s">
        <v>62</v>
      </c>
      <c r="D42" s="24" t="s">
        <v>62</v>
      </c>
      <c r="E42" s="24" t="s">
        <v>62</v>
      </c>
      <c r="F42" s="25" t="s">
        <v>62</v>
      </c>
      <c r="G42" s="33" t="s">
        <v>62</v>
      </c>
      <c r="H42" s="34" t="s">
        <v>62</v>
      </c>
      <c r="I42" s="72" t="s">
        <v>62</v>
      </c>
      <c r="J42" s="24" t="s">
        <v>62</v>
      </c>
      <c r="K42" s="25" t="s">
        <v>62</v>
      </c>
      <c r="L42" s="33" t="s">
        <v>62</v>
      </c>
    </row>
    <row r="43" spans="1:12" ht="14.25" customHeight="1" x14ac:dyDescent="0.25">
      <c r="A43" s="21" t="s">
        <v>21</v>
      </c>
      <c r="B43" s="22" t="s">
        <v>22</v>
      </c>
      <c r="C43" s="35">
        <v>18.582266130890762</v>
      </c>
      <c r="D43" s="28">
        <v>18.582266130890762</v>
      </c>
      <c r="E43" s="28">
        <v>18.582266130890762</v>
      </c>
      <c r="F43" s="29">
        <v>18.582266130890762</v>
      </c>
      <c r="G43" s="26">
        <v>18.582266130890762</v>
      </c>
      <c r="H43" s="27">
        <v>18.582266130890762</v>
      </c>
      <c r="I43" s="70">
        <v>18.582266130890762</v>
      </c>
      <c r="J43" s="28">
        <v>18.582266130890762</v>
      </c>
      <c r="K43" s="29">
        <v>18.582266130890762</v>
      </c>
      <c r="L43" s="26">
        <v>18.582266130890762</v>
      </c>
    </row>
    <row r="44" spans="1:12" ht="14.25" customHeight="1" x14ac:dyDescent="0.25">
      <c r="A44" s="21" t="s">
        <v>23</v>
      </c>
      <c r="B44" s="22" t="s">
        <v>24</v>
      </c>
      <c r="C44" s="35">
        <v>7.2405999999999997</v>
      </c>
      <c r="D44" s="28">
        <v>7.2405999999999997</v>
      </c>
      <c r="E44" s="28">
        <v>7.2405999999999997</v>
      </c>
      <c r="F44" s="29">
        <v>7.2405999999999997</v>
      </c>
      <c r="G44" s="26">
        <v>7.2405999999999997</v>
      </c>
      <c r="H44" s="27">
        <v>7.2405999999999997</v>
      </c>
      <c r="I44" s="70">
        <v>7.2405999999999997</v>
      </c>
      <c r="J44" s="28">
        <v>7.2405999999999997</v>
      </c>
      <c r="K44" s="29">
        <v>7.2405999999999997</v>
      </c>
      <c r="L44" s="26">
        <v>7.2405999999999997</v>
      </c>
    </row>
    <row r="45" spans="1:12" ht="14.25" customHeight="1" x14ac:dyDescent="0.25">
      <c r="A45" s="21"/>
      <c r="B45" s="22" t="s">
        <v>25</v>
      </c>
      <c r="C45" s="35">
        <v>71.510000000000005</v>
      </c>
      <c r="D45" s="28">
        <v>71.510000000000005</v>
      </c>
      <c r="E45" s="28">
        <v>71.510000000000005</v>
      </c>
      <c r="F45" s="29">
        <v>71.510000000000005</v>
      </c>
      <c r="G45" s="26">
        <v>71.510000000000005</v>
      </c>
      <c r="H45" s="27">
        <v>71.510000000000005</v>
      </c>
      <c r="I45" s="70">
        <v>71.510000000000005</v>
      </c>
      <c r="J45" s="28">
        <v>71.510000000000005</v>
      </c>
      <c r="K45" s="29">
        <v>71.510000000000005</v>
      </c>
      <c r="L45" s="26">
        <v>71.510000000000005</v>
      </c>
    </row>
    <row r="46" spans="1:12" ht="14.25" customHeight="1" x14ac:dyDescent="0.25">
      <c r="A46" s="36" t="s">
        <v>26</v>
      </c>
      <c r="B46" s="37" t="s">
        <v>27</v>
      </c>
      <c r="C46" s="73">
        <v>3727.6528661308912</v>
      </c>
      <c r="D46" s="45">
        <v>4053.1128661308908</v>
      </c>
      <c r="E46" s="45">
        <v>4641.8128661308911</v>
      </c>
      <c r="F46" s="46">
        <v>4547.3328661308915</v>
      </c>
      <c r="G46" s="39">
        <v>4807.2228661308918</v>
      </c>
      <c r="H46" s="40">
        <v>4941.2203886390107</v>
      </c>
      <c r="I46" s="74">
        <v>5169.5949868383614</v>
      </c>
      <c r="J46" s="45">
        <v>5734.0228661308911</v>
      </c>
      <c r="K46" s="46">
        <v>6301.7605427268318</v>
      </c>
      <c r="L46" s="39">
        <v>6421.2928661308915</v>
      </c>
    </row>
    <row r="47" spans="1:12" ht="14.25" customHeight="1" x14ac:dyDescent="0.25">
      <c r="A47" s="21" t="s">
        <v>28</v>
      </c>
      <c r="B47" s="22" t="s">
        <v>29</v>
      </c>
      <c r="C47" s="30" t="s">
        <v>30</v>
      </c>
      <c r="D47" s="28" t="s">
        <v>30</v>
      </c>
      <c r="E47" s="28" t="s">
        <v>30</v>
      </c>
      <c r="F47" s="29" t="s">
        <v>30</v>
      </c>
      <c r="G47" s="26" t="s">
        <v>30</v>
      </c>
      <c r="H47" s="27" t="s">
        <v>30</v>
      </c>
      <c r="I47" s="70" t="s">
        <v>30</v>
      </c>
      <c r="J47" s="28" t="s">
        <v>30</v>
      </c>
      <c r="K47" s="29" t="s">
        <v>30</v>
      </c>
      <c r="L47" s="26" t="s">
        <v>30</v>
      </c>
    </row>
    <row r="48" spans="1:12" ht="14.25" customHeight="1" x14ac:dyDescent="0.25">
      <c r="A48" s="21" t="s">
        <v>63</v>
      </c>
      <c r="B48" s="22" t="s">
        <v>64</v>
      </c>
      <c r="C48" s="30" t="s">
        <v>31</v>
      </c>
      <c r="D48" s="24" t="s">
        <v>31</v>
      </c>
      <c r="E48" s="24" t="s">
        <v>31</v>
      </c>
      <c r="F48" s="25" t="s">
        <v>31</v>
      </c>
      <c r="G48" s="33" t="s">
        <v>31</v>
      </c>
      <c r="H48" s="34" t="s">
        <v>31</v>
      </c>
      <c r="I48" s="72" t="s">
        <v>31</v>
      </c>
      <c r="J48" s="24" t="s">
        <v>31</v>
      </c>
      <c r="K48" s="25" t="s">
        <v>31</v>
      </c>
      <c r="L48" s="33" t="s">
        <v>31</v>
      </c>
    </row>
    <row r="49" spans="1:12" ht="14.25" customHeight="1" x14ac:dyDescent="0.25">
      <c r="A49" s="21" t="s">
        <v>32</v>
      </c>
      <c r="B49" s="22" t="s">
        <v>33</v>
      </c>
      <c r="C49" s="23">
        <v>1269.69</v>
      </c>
      <c r="D49" s="28">
        <v>1168.1099999999999</v>
      </c>
      <c r="E49" s="28" t="s">
        <v>34</v>
      </c>
      <c r="F49" s="29">
        <v>1776.95</v>
      </c>
      <c r="G49" s="26">
        <v>1634.79</v>
      </c>
      <c r="H49" s="27">
        <v>1269.69</v>
      </c>
      <c r="I49" s="70">
        <v>1168.1099999999999</v>
      </c>
      <c r="J49" s="28" t="s">
        <v>34</v>
      </c>
      <c r="K49" s="29">
        <v>1776.95</v>
      </c>
      <c r="L49" s="26">
        <v>1634.79</v>
      </c>
    </row>
    <row r="50" spans="1:12" ht="14.25" customHeight="1" x14ac:dyDescent="0.25">
      <c r="A50" s="36" t="s">
        <v>35</v>
      </c>
      <c r="B50" s="37" t="s">
        <v>36</v>
      </c>
      <c r="C50" s="45">
        <v>4997.3428661308917</v>
      </c>
      <c r="D50" s="45">
        <v>5221.2228661308909</v>
      </c>
      <c r="E50" s="45">
        <v>4641.8128661308911</v>
      </c>
      <c r="F50" s="46">
        <v>6324.2828661308913</v>
      </c>
      <c r="G50" s="39">
        <v>6442.0128661308918</v>
      </c>
      <c r="H50" s="40">
        <v>6210.9103886390112</v>
      </c>
      <c r="I50" s="74">
        <v>6337.704986838361</v>
      </c>
      <c r="J50" s="45">
        <v>5734.0228661308911</v>
      </c>
      <c r="K50" s="46">
        <v>8078.7105427268316</v>
      </c>
      <c r="L50" s="39">
        <v>8056.0828661308915</v>
      </c>
    </row>
    <row r="51" spans="1:12" ht="14.25" customHeight="1" x14ac:dyDescent="0.25">
      <c r="A51" s="21" t="s">
        <v>37</v>
      </c>
      <c r="B51" s="22" t="s">
        <v>38</v>
      </c>
      <c r="C51" s="30" t="s">
        <v>30</v>
      </c>
      <c r="D51" s="28" t="s">
        <v>30</v>
      </c>
      <c r="E51" s="28" t="s">
        <v>30</v>
      </c>
      <c r="F51" s="29" t="s">
        <v>30</v>
      </c>
      <c r="G51" s="26" t="s">
        <v>30</v>
      </c>
      <c r="H51" s="27" t="s">
        <v>30</v>
      </c>
      <c r="I51" s="70" t="s">
        <v>30</v>
      </c>
      <c r="J51" s="28" t="s">
        <v>30</v>
      </c>
      <c r="K51" s="29" t="s">
        <v>30</v>
      </c>
      <c r="L51" s="26" t="s">
        <v>30</v>
      </c>
    </row>
    <row r="52" spans="1:12" ht="14.25" customHeight="1" x14ac:dyDescent="0.25">
      <c r="A52" s="21" t="s">
        <v>39</v>
      </c>
      <c r="B52" s="47" t="s">
        <v>40</v>
      </c>
      <c r="C52" s="27" t="s">
        <v>41</v>
      </c>
      <c r="D52" s="24" t="s">
        <v>41</v>
      </c>
      <c r="E52" s="24" t="s">
        <v>42</v>
      </c>
      <c r="F52" s="25" t="s">
        <v>41</v>
      </c>
      <c r="G52" s="26" t="s">
        <v>41</v>
      </c>
      <c r="H52" s="27" t="s">
        <v>41</v>
      </c>
      <c r="I52" s="72" t="s">
        <v>41</v>
      </c>
      <c r="J52" s="24" t="s">
        <v>42</v>
      </c>
      <c r="K52" s="25" t="s">
        <v>41</v>
      </c>
      <c r="L52" s="26" t="s">
        <v>41</v>
      </c>
    </row>
    <row r="53" spans="1:12" ht="14.25" customHeight="1" x14ac:dyDescent="0.25">
      <c r="A53" s="21" t="s">
        <v>43</v>
      </c>
      <c r="B53" s="22" t="s">
        <v>65</v>
      </c>
      <c r="C53" s="30" t="s">
        <v>45</v>
      </c>
      <c r="D53" s="24" t="s">
        <v>45</v>
      </c>
      <c r="E53" s="24" t="s">
        <v>45</v>
      </c>
      <c r="F53" s="25" t="s">
        <v>45</v>
      </c>
      <c r="G53" s="33" t="s">
        <v>45</v>
      </c>
      <c r="H53" s="34" t="s">
        <v>45</v>
      </c>
      <c r="I53" s="72" t="s">
        <v>45</v>
      </c>
      <c r="J53" s="24" t="s">
        <v>45</v>
      </c>
      <c r="K53" s="25" t="s">
        <v>45</v>
      </c>
      <c r="L53" s="33" t="s">
        <v>45</v>
      </c>
    </row>
    <row r="54" spans="1:12" ht="14.25" customHeight="1" thickBot="1" x14ac:dyDescent="0.3">
      <c r="A54" s="49" t="s">
        <v>46</v>
      </c>
      <c r="B54" s="50" t="s">
        <v>47</v>
      </c>
      <c r="C54" s="75"/>
      <c r="D54" s="52"/>
      <c r="E54" s="52"/>
      <c r="F54" s="53"/>
      <c r="G54" s="54"/>
      <c r="H54" s="55"/>
      <c r="I54" s="76"/>
      <c r="J54" s="52"/>
      <c r="K54" s="53"/>
      <c r="L54" s="54"/>
    </row>
    <row r="55" spans="1:12" s="59" customFormat="1" ht="13.5" thickTop="1" x14ac:dyDescent="0.25">
      <c r="A55" s="56"/>
      <c r="B55" s="57"/>
      <c r="C55" s="57"/>
      <c r="D55" s="58"/>
      <c r="E55" s="58"/>
      <c r="F55" s="58"/>
      <c r="G55" s="58"/>
      <c r="H55" s="58"/>
      <c r="I55" s="58"/>
      <c r="J55" s="58"/>
      <c r="K55" s="58"/>
      <c r="L55" s="58"/>
    </row>
    <row r="56" spans="1:12" s="59" customFormat="1" x14ac:dyDescent="0.25">
      <c r="A56" s="60" t="s">
        <v>62</v>
      </c>
      <c r="B56" s="77" t="s">
        <v>66</v>
      </c>
      <c r="C56" s="77"/>
      <c r="D56" s="78"/>
      <c r="E56" s="78"/>
      <c r="F56" s="78"/>
      <c r="G56" s="78"/>
      <c r="H56" s="78"/>
      <c r="I56" s="78"/>
      <c r="J56" s="58"/>
      <c r="K56" s="58"/>
      <c r="L56" s="58"/>
    </row>
    <row r="57" spans="1:12" s="79" customFormat="1" ht="15" x14ac:dyDescent="0.25">
      <c r="A57" s="66"/>
      <c r="B57" s="152" t="s">
        <v>67</v>
      </c>
      <c r="C57" s="152"/>
      <c r="D57" s="152"/>
      <c r="E57" s="152"/>
      <c r="F57" s="152"/>
      <c r="G57" s="152"/>
      <c r="H57" s="152"/>
      <c r="I57" s="152"/>
    </row>
    <row r="58" spans="1:12" s="82" customFormat="1" ht="15" x14ac:dyDescent="0.25">
      <c r="A58" s="63">
        <v>1</v>
      </c>
      <c r="B58" s="152" t="s">
        <v>68</v>
      </c>
      <c r="C58" s="152"/>
      <c r="D58" s="152"/>
      <c r="E58" s="152"/>
      <c r="F58" s="152"/>
      <c r="G58" s="152"/>
      <c r="H58" s="80"/>
      <c r="I58" s="80"/>
      <c r="J58" s="81"/>
      <c r="K58" s="81"/>
      <c r="L58" s="81"/>
    </row>
    <row r="59" spans="1:12" s="65" customFormat="1" ht="15" customHeight="1" x14ac:dyDescent="0.25">
      <c r="A59" s="66" t="s">
        <v>30</v>
      </c>
      <c r="B59" s="152" t="s">
        <v>69</v>
      </c>
      <c r="C59" s="152"/>
      <c r="D59" s="152"/>
      <c r="E59" s="152"/>
      <c r="F59" s="152"/>
      <c r="G59" s="152"/>
      <c r="H59" s="152"/>
      <c r="I59" s="152"/>
    </row>
    <row r="60" spans="1:12" s="83" customFormat="1" ht="15" x14ac:dyDescent="0.25">
      <c r="A60" s="66" t="s">
        <v>20</v>
      </c>
      <c r="B60" s="152" t="s">
        <v>53</v>
      </c>
      <c r="C60" s="152"/>
      <c r="D60" s="152"/>
      <c r="E60" s="152"/>
      <c r="F60" s="152"/>
      <c r="G60" s="152"/>
      <c r="H60" s="152"/>
      <c r="I60" s="152"/>
    </row>
    <row r="61" spans="1:12" s="79" customFormat="1" ht="15" x14ac:dyDescent="0.25">
      <c r="A61" s="66" t="s">
        <v>31</v>
      </c>
      <c r="B61" s="152" t="s">
        <v>70</v>
      </c>
      <c r="C61" s="152"/>
      <c r="D61" s="152"/>
      <c r="E61" s="152"/>
      <c r="F61" s="152"/>
      <c r="G61" s="152"/>
      <c r="H61" s="152"/>
      <c r="I61" s="152"/>
    </row>
    <row r="62" spans="1:12" s="83" customFormat="1" ht="15" x14ac:dyDescent="0.25">
      <c r="A62" s="66" t="s">
        <v>34</v>
      </c>
      <c r="B62" s="152" t="s">
        <v>54</v>
      </c>
      <c r="C62" s="152"/>
      <c r="D62" s="152"/>
      <c r="E62" s="152"/>
      <c r="F62" s="152"/>
      <c r="G62" s="152"/>
      <c r="H62" s="152"/>
      <c r="I62" s="152"/>
    </row>
    <row r="63" spans="1:12" s="83" customFormat="1" ht="24" customHeight="1" x14ac:dyDescent="0.25">
      <c r="A63" s="66" t="s">
        <v>41</v>
      </c>
      <c r="B63" s="152" t="s">
        <v>55</v>
      </c>
      <c r="C63" s="152"/>
      <c r="D63" s="152"/>
      <c r="E63" s="152"/>
      <c r="F63" s="152"/>
      <c r="G63" s="152"/>
      <c r="H63" s="152"/>
      <c r="I63" s="152"/>
    </row>
    <row r="64" spans="1:12" s="79" customFormat="1" ht="15" x14ac:dyDescent="0.25">
      <c r="A64" s="66" t="s">
        <v>45</v>
      </c>
      <c r="B64" s="152" t="s">
        <v>71</v>
      </c>
      <c r="C64" s="152"/>
      <c r="D64" s="152"/>
      <c r="E64" s="152"/>
      <c r="F64" s="152"/>
      <c r="G64" s="152"/>
      <c r="H64" s="152"/>
      <c r="I64" s="152"/>
    </row>
    <row r="65" spans="1:12" x14ac:dyDescent="0.25">
      <c r="B65" s="84" t="s">
        <v>48</v>
      </c>
      <c r="C65" s="84"/>
    </row>
    <row r="66" spans="1:12" x14ac:dyDescent="0.25">
      <c r="B66" s="68" t="s">
        <v>57</v>
      </c>
    </row>
    <row r="67" spans="1:12" x14ac:dyDescent="0.25">
      <c r="B67" s="68"/>
    </row>
    <row r="68" spans="1:12" s="88" customFormat="1" ht="15.75" customHeight="1" x14ac:dyDescent="0.25">
      <c r="A68" s="85"/>
      <c r="B68" s="164" t="s">
        <v>72</v>
      </c>
      <c r="C68" s="164"/>
      <c r="D68" s="164"/>
      <c r="E68" s="164"/>
      <c r="F68" s="86"/>
      <c r="G68" s="87"/>
      <c r="H68" s="87"/>
      <c r="I68" s="87"/>
      <c r="J68" s="85"/>
      <c r="K68" s="85"/>
      <c r="L68" s="85"/>
    </row>
    <row r="69" spans="1:12" s="88" customFormat="1" ht="15.75" customHeight="1" x14ac:dyDescent="0.25">
      <c r="A69" s="85"/>
      <c r="B69" s="86"/>
      <c r="C69" s="86"/>
      <c r="D69" s="86"/>
      <c r="E69" s="86"/>
      <c r="F69" s="86"/>
      <c r="G69" s="87"/>
      <c r="H69" s="87"/>
      <c r="I69" s="87"/>
      <c r="J69" s="85"/>
      <c r="K69" s="85"/>
      <c r="L69" s="85"/>
    </row>
    <row r="70" spans="1:12" s="88" customFormat="1" ht="15.75" x14ac:dyDescent="0.25">
      <c r="A70" s="85"/>
      <c r="B70" s="89" t="s">
        <v>111</v>
      </c>
      <c r="C70" s="89"/>
      <c r="D70" s="85"/>
      <c r="E70" s="85"/>
      <c r="F70" s="85"/>
      <c r="G70" s="87"/>
      <c r="H70" s="87"/>
      <c r="I70" s="87"/>
      <c r="J70" s="85"/>
      <c r="K70" s="85"/>
      <c r="L70" s="85"/>
    </row>
    <row r="71" spans="1:12" s="88" customFormat="1" ht="13.5" thickBot="1" x14ac:dyDescent="0.3">
      <c r="A71" s="85"/>
      <c r="B71" s="90"/>
      <c r="C71" s="90"/>
      <c r="D71" s="85"/>
      <c r="E71" s="85"/>
      <c r="F71" s="85"/>
      <c r="G71" s="87"/>
      <c r="H71" s="87"/>
      <c r="I71" s="87"/>
      <c r="J71" s="85"/>
      <c r="K71" s="85"/>
      <c r="L71" s="85"/>
    </row>
    <row r="72" spans="1:12" s="7" customFormat="1" ht="27.75" customHeight="1" thickTop="1" x14ac:dyDescent="0.25">
      <c r="A72" s="91"/>
      <c r="B72" s="9" t="s">
        <v>73</v>
      </c>
      <c r="C72" s="165" t="s">
        <v>59</v>
      </c>
      <c r="D72" s="166"/>
      <c r="E72" s="165" t="s">
        <v>74</v>
      </c>
      <c r="F72" s="166"/>
      <c r="G72" s="79"/>
      <c r="H72" s="79"/>
      <c r="I72" s="79"/>
      <c r="J72" s="92"/>
    </row>
    <row r="73" spans="1:12" s="7" customFormat="1" ht="27.75" customHeight="1" x14ac:dyDescent="0.25">
      <c r="A73" s="10"/>
      <c r="B73" s="11"/>
      <c r="C73" s="167"/>
      <c r="D73" s="168"/>
      <c r="E73" s="167"/>
      <c r="F73" s="168"/>
      <c r="G73" s="79"/>
      <c r="H73" s="79"/>
      <c r="I73" s="79"/>
      <c r="J73" s="92"/>
    </row>
    <row r="74" spans="1:12" s="16" customFormat="1" ht="27.75" customHeight="1" x14ac:dyDescent="0.25">
      <c r="A74" s="159" t="s">
        <v>7</v>
      </c>
      <c r="B74" s="161" t="s">
        <v>8</v>
      </c>
      <c r="C74" s="12" t="s">
        <v>75</v>
      </c>
      <c r="D74" s="14" t="s">
        <v>76</v>
      </c>
      <c r="E74" s="15" t="s">
        <v>75</v>
      </c>
      <c r="F74" s="14" t="s">
        <v>76</v>
      </c>
      <c r="G74" s="93"/>
      <c r="H74" s="93"/>
      <c r="I74" s="94"/>
    </row>
    <row r="75" spans="1:12" s="16" customFormat="1" ht="15" x14ac:dyDescent="0.25">
      <c r="A75" s="160"/>
      <c r="B75" s="162"/>
      <c r="C75" s="12" t="s">
        <v>12</v>
      </c>
      <c r="D75" s="14" t="s">
        <v>12</v>
      </c>
      <c r="E75" s="20" t="s">
        <v>12</v>
      </c>
      <c r="F75" s="14" t="s">
        <v>12</v>
      </c>
      <c r="G75" s="93"/>
      <c r="H75" s="93"/>
      <c r="I75" s="94"/>
    </row>
    <row r="76" spans="1:12" ht="15.75" customHeight="1" x14ac:dyDescent="0.25">
      <c r="A76" s="21" t="s">
        <v>13</v>
      </c>
      <c r="B76" s="22" t="s">
        <v>14</v>
      </c>
      <c r="C76" s="95">
        <v>3233.1629920000005</v>
      </c>
      <c r="D76" s="33">
        <v>3138.8824469400001</v>
      </c>
      <c r="E76" s="95">
        <v>3630.32</v>
      </c>
      <c r="F76" s="26">
        <v>3978.5699999999997</v>
      </c>
      <c r="G76" s="79"/>
      <c r="H76" s="79"/>
      <c r="I76" s="92"/>
      <c r="J76" s="1"/>
      <c r="K76" s="1"/>
      <c r="L76" s="1"/>
    </row>
    <row r="77" spans="1:12" ht="15.75" customHeight="1" x14ac:dyDescent="0.25">
      <c r="A77" s="21" t="s">
        <v>15</v>
      </c>
      <c r="B77" s="22" t="s">
        <v>16</v>
      </c>
      <c r="C77" s="95" t="s">
        <v>17</v>
      </c>
      <c r="D77" s="26" t="s">
        <v>17</v>
      </c>
      <c r="E77" s="95">
        <v>1213.5675225081191</v>
      </c>
      <c r="F77" s="26">
        <v>1189.3</v>
      </c>
      <c r="G77" s="79"/>
      <c r="H77" s="79"/>
      <c r="I77" s="92"/>
      <c r="J77" s="1"/>
      <c r="K77" s="1"/>
      <c r="L77" s="1"/>
    </row>
    <row r="78" spans="1:12" ht="15.75" customHeight="1" x14ac:dyDescent="0.25">
      <c r="A78" s="21" t="s">
        <v>18</v>
      </c>
      <c r="B78" s="22" t="s">
        <v>77</v>
      </c>
      <c r="C78" s="96" t="s">
        <v>78</v>
      </c>
      <c r="D78" s="97" t="s">
        <v>78</v>
      </c>
      <c r="E78" s="96" t="s">
        <v>78</v>
      </c>
      <c r="F78" s="97" t="s">
        <v>78</v>
      </c>
      <c r="G78" s="79"/>
      <c r="H78" s="79"/>
      <c r="I78" s="92"/>
      <c r="J78" s="1"/>
      <c r="K78" s="1"/>
      <c r="L78" s="1"/>
    </row>
    <row r="79" spans="1:12" ht="15.75" customHeight="1" x14ac:dyDescent="0.25">
      <c r="A79" s="21" t="s">
        <v>21</v>
      </c>
      <c r="B79" s="22" t="s">
        <v>22</v>
      </c>
      <c r="C79" s="95">
        <v>18.582266130890762</v>
      </c>
      <c r="D79" s="26">
        <v>18.582266130890762</v>
      </c>
      <c r="E79" s="95">
        <v>18.582266130890762</v>
      </c>
      <c r="F79" s="26">
        <v>18.582266130890762</v>
      </c>
      <c r="G79" s="79"/>
      <c r="H79" s="79"/>
      <c r="I79" s="92"/>
      <c r="J79" s="1"/>
      <c r="K79" s="1"/>
      <c r="L79" s="1"/>
    </row>
    <row r="80" spans="1:12" ht="15.75" customHeight="1" x14ac:dyDescent="0.25">
      <c r="A80" s="21" t="s">
        <v>79</v>
      </c>
      <c r="B80" s="22" t="s">
        <v>80</v>
      </c>
      <c r="C80" s="95">
        <v>88.98</v>
      </c>
      <c r="D80" s="26">
        <v>88.98</v>
      </c>
      <c r="E80" s="95">
        <v>88.98</v>
      </c>
      <c r="F80" s="26">
        <v>88.98</v>
      </c>
      <c r="G80" s="79"/>
      <c r="H80" s="79"/>
      <c r="I80" s="92"/>
      <c r="J80" s="1"/>
      <c r="K80" s="1"/>
      <c r="L80" s="1"/>
    </row>
    <row r="81" spans="1:14" ht="15.75" customHeight="1" x14ac:dyDescent="0.25">
      <c r="A81" s="21" t="s">
        <v>23</v>
      </c>
      <c r="B81" s="22" t="s">
        <v>81</v>
      </c>
      <c r="C81" s="95">
        <v>11.160667999999999</v>
      </c>
      <c r="D81" s="26">
        <v>11.160667999999999</v>
      </c>
      <c r="E81" s="95">
        <v>11.160667999999999</v>
      </c>
      <c r="F81" s="26">
        <v>11.160667999999999</v>
      </c>
      <c r="G81" s="79"/>
      <c r="H81" s="79"/>
      <c r="I81" s="92"/>
      <c r="J81" s="1"/>
      <c r="K81" s="1"/>
      <c r="L81" s="1"/>
    </row>
    <row r="82" spans="1:14" ht="15.75" customHeight="1" x14ac:dyDescent="0.25">
      <c r="A82" s="21"/>
      <c r="B82" s="22" t="s">
        <v>25</v>
      </c>
      <c r="C82" s="95">
        <v>71.510000000000005</v>
      </c>
      <c r="D82" s="26">
        <v>71.510000000000005</v>
      </c>
      <c r="E82" s="95">
        <v>71.510000000000005</v>
      </c>
      <c r="F82" s="26">
        <v>71.510000000000005</v>
      </c>
      <c r="G82" s="79"/>
      <c r="H82" s="79"/>
      <c r="I82" s="92"/>
      <c r="J82" s="1"/>
      <c r="K82" s="1"/>
      <c r="L82" s="1"/>
    </row>
    <row r="83" spans="1:14" ht="15.75" customHeight="1" x14ac:dyDescent="0.25">
      <c r="A83" s="36" t="s">
        <v>26</v>
      </c>
      <c r="B83" s="37" t="s">
        <v>27</v>
      </c>
      <c r="C83" s="98">
        <v>3820.5529341308911</v>
      </c>
      <c r="D83" s="39">
        <v>3571.2818051508902</v>
      </c>
      <c r="E83" s="98">
        <v>5034.1204566390106</v>
      </c>
      <c r="F83" s="39">
        <v>5358.1029341308913</v>
      </c>
      <c r="G83" s="79"/>
      <c r="H83" s="79"/>
      <c r="I83" s="92"/>
      <c r="J83" s="1"/>
      <c r="K83" s="1"/>
      <c r="L83" s="1"/>
    </row>
    <row r="84" spans="1:14" ht="15.75" customHeight="1" x14ac:dyDescent="0.25">
      <c r="A84" s="21" t="s">
        <v>28</v>
      </c>
      <c r="B84" s="22" t="s">
        <v>29</v>
      </c>
      <c r="C84" s="95">
        <v>285</v>
      </c>
      <c r="D84" s="26">
        <v>285</v>
      </c>
      <c r="E84" s="95" t="s">
        <v>30</v>
      </c>
      <c r="F84" s="26" t="s">
        <v>30</v>
      </c>
      <c r="G84" s="79"/>
      <c r="H84" s="79"/>
      <c r="I84" s="92"/>
      <c r="J84" s="1"/>
      <c r="K84" s="1"/>
      <c r="L84" s="1"/>
    </row>
    <row r="85" spans="1:14" ht="15.75" customHeight="1" x14ac:dyDescent="0.25">
      <c r="A85" s="21" t="s">
        <v>63</v>
      </c>
      <c r="B85" s="22" t="s">
        <v>82</v>
      </c>
      <c r="C85" s="99" t="s">
        <v>31</v>
      </c>
      <c r="D85" s="33" t="s">
        <v>31</v>
      </c>
      <c r="E85" s="99" t="s">
        <v>31</v>
      </c>
      <c r="F85" s="26" t="s">
        <v>31</v>
      </c>
      <c r="G85" s="79"/>
      <c r="H85" s="79"/>
      <c r="I85" s="92"/>
      <c r="J85" s="1"/>
      <c r="K85" s="1"/>
      <c r="L85" s="1"/>
    </row>
    <row r="86" spans="1:14" ht="15.75" customHeight="1" x14ac:dyDescent="0.25">
      <c r="A86" s="21" t="s">
        <v>32</v>
      </c>
      <c r="B86" s="22" t="s">
        <v>83</v>
      </c>
      <c r="C86" s="95" t="s">
        <v>20</v>
      </c>
      <c r="D86" s="26" t="s">
        <v>20</v>
      </c>
      <c r="E86" s="95" t="s">
        <v>20</v>
      </c>
      <c r="F86" s="26" t="s">
        <v>20</v>
      </c>
      <c r="G86" s="79"/>
      <c r="H86" s="79"/>
      <c r="I86" s="92"/>
      <c r="J86" s="1"/>
      <c r="K86" s="1"/>
      <c r="L86" s="1"/>
    </row>
    <row r="87" spans="1:14" ht="15.75" customHeight="1" x14ac:dyDescent="0.25">
      <c r="A87" s="36" t="s">
        <v>35</v>
      </c>
      <c r="B87" s="37" t="s">
        <v>36</v>
      </c>
      <c r="C87" s="98">
        <v>4105.5529341308911</v>
      </c>
      <c r="D87" s="39">
        <v>3856.2818051508902</v>
      </c>
      <c r="E87" s="98">
        <v>5034.1204566390106</v>
      </c>
      <c r="F87" s="39">
        <v>5358.1029341308913</v>
      </c>
      <c r="G87" s="79"/>
      <c r="H87" s="79"/>
      <c r="I87" s="92"/>
      <c r="J87" s="1"/>
      <c r="K87" s="1"/>
      <c r="L87" s="1"/>
    </row>
    <row r="88" spans="1:14" ht="15.75" customHeight="1" x14ac:dyDescent="0.25">
      <c r="A88" s="21" t="s">
        <v>37</v>
      </c>
      <c r="B88" s="22" t="s">
        <v>38</v>
      </c>
      <c r="C88" s="95" t="s">
        <v>30</v>
      </c>
      <c r="D88" s="26" t="s">
        <v>30</v>
      </c>
      <c r="E88" s="70" t="s">
        <v>30</v>
      </c>
      <c r="F88" s="26" t="s">
        <v>30</v>
      </c>
      <c r="G88" s="79"/>
      <c r="H88" s="79"/>
      <c r="I88" s="92"/>
      <c r="J88" s="1"/>
      <c r="K88" s="1"/>
      <c r="L88" s="1"/>
    </row>
    <row r="89" spans="1:14" ht="15.75" customHeight="1" x14ac:dyDescent="0.25">
      <c r="A89" s="21" t="s">
        <v>39</v>
      </c>
      <c r="B89" s="47" t="s">
        <v>40</v>
      </c>
      <c r="C89" s="95" t="s">
        <v>34</v>
      </c>
      <c r="D89" s="26" t="s">
        <v>42</v>
      </c>
      <c r="E89" s="70" t="s">
        <v>20</v>
      </c>
      <c r="F89" s="26" t="s">
        <v>42</v>
      </c>
      <c r="G89" s="79"/>
      <c r="H89" s="79"/>
      <c r="I89" s="92"/>
      <c r="J89" s="1"/>
      <c r="K89" s="1"/>
      <c r="L89" s="1"/>
    </row>
    <row r="90" spans="1:14" ht="15.75" customHeight="1" x14ac:dyDescent="0.25">
      <c r="A90" s="21" t="s">
        <v>43</v>
      </c>
      <c r="B90" s="22" t="s">
        <v>65</v>
      </c>
      <c r="C90" s="99" t="s">
        <v>41</v>
      </c>
      <c r="D90" s="33" t="s">
        <v>41</v>
      </c>
      <c r="E90" s="72" t="s">
        <v>31</v>
      </c>
      <c r="F90" s="33" t="s">
        <v>31</v>
      </c>
      <c r="G90" s="79"/>
      <c r="H90" s="79"/>
      <c r="I90" s="92"/>
      <c r="J90" s="1"/>
      <c r="K90" s="1"/>
      <c r="L90" s="1"/>
    </row>
    <row r="91" spans="1:14" ht="27.75" customHeight="1" thickBot="1" x14ac:dyDescent="0.3">
      <c r="A91" s="49" t="s">
        <v>46</v>
      </c>
      <c r="B91" s="50" t="s">
        <v>47</v>
      </c>
      <c r="C91" s="100">
        <v>5582.9628573481423</v>
      </c>
      <c r="D91" s="54">
        <v>5052.4917283681407</v>
      </c>
      <c r="E91" s="100"/>
      <c r="F91" s="54"/>
      <c r="G91" s="79"/>
      <c r="H91" s="79"/>
      <c r="I91" s="92"/>
      <c r="J91" s="1"/>
      <c r="K91" s="1"/>
      <c r="L91" s="1"/>
    </row>
    <row r="92" spans="1:14" s="59" customFormat="1" ht="13.5" thickTop="1" x14ac:dyDescent="0.25">
      <c r="A92" s="56"/>
      <c r="B92" s="57"/>
      <c r="C92" s="57"/>
      <c r="D92" s="58"/>
      <c r="E92" s="58"/>
      <c r="F92" s="58"/>
      <c r="G92" s="58"/>
      <c r="H92" s="58"/>
      <c r="I92" s="58"/>
      <c r="J92" s="58"/>
      <c r="K92" s="58"/>
      <c r="L92" s="58"/>
    </row>
    <row r="93" spans="1:14" x14ac:dyDescent="0.25">
      <c r="A93" s="60"/>
      <c r="B93" s="84" t="s">
        <v>48</v>
      </c>
      <c r="C93" s="84"/>
      <c r="D93" s="62"/>
      <c r="E93" s="62"/>
      <c r="F93" s="62"/>
      <c r="G93" s="62"/>
      <c r="H93" s="62"/>
      <c r="I93" s="62"/>
      <c r="J93" s="62"/>
      <c r="K93" s="62"/>
      <c r="L93" s="62"/>
      <c r="M93" s="3"/>
      <c r="N93" s="3"/>
    </row>
    <row r="94" spans="1:14" ht="15" x14ac:dyDescent="0.25">
      <c r="A94" s="66" t="s">
        <v>30</v>
      </c>
      <c r="B94" s="152" t="s">
        <v>69</v>
      </c>
      <c r="C94" s="152"/>
      <c r="D94" s="152"/>
      <c r="E94" s="152"/>
      <c r="F94" s="152"/>
      <c r="G94" s="152"/>
      <c r="H94" s="152"/>
      <c r="I94" s="152"/>
      <c r="J94" s="79"/>
      <c r="K94" s="79"/>
      <c r="L94" s="79"/>
      <c r="M94" s="3"/>
      <c r="N94" s="3"/>
    </row>
    <row r="95" spans="1:14" s="83" customFormat="1" ht="15" x14ac:dyDescent="0.25">
      <c r="A95" s="66" t="s">
        <v>20</v>
      </c>
      <c r="B95" s="152" t="s">
        <v>54</v>
      </c>
      <c r="C95" s="152"/>
      <c r="D95" s="152"/>
      <c r="E95" s="152"/>
      <c r="F95" s="152"/>
      <c r="G95" s="152"/>
      <c r="H95" s="152"/>
      <c r="I95" s="152"/>
    </row>
    <row r="96" spans="1:14" s="83" customFormat="1" ht="15" x14ac:dyDescent="0.25">
      <c r="A96" s="66" t="s">
        <v>31</v>
      </c>
      <c r="B96" s="152" t="s">
        <v>84</v>
      </c>
      <c r="C96" s="152"/>
      <c r="D96" s="152"/>
      <c r="E96" s="152"/>
      <c r="F96" s="152"/>
      <c r="G96" s="152"/>
      <c r="H96" s="152"/>
      <c r="I96" s="152"/>
    </row>
    <row r="97" spans="1:14" s="83" customFormat="1" ht="15" x14ac:dyDescent="0.25">
      <c r="A97" s="66" t="s">
        <v>34</v>
      </c>
      <c r="B97" s="80" t="s">
        <v>85</v>
      </c>
      <c r="C97" s="80"/>
      <c r="D97" s="80"/>
      <c r="E97" s="80"/>
      <c r="F97" s="80"/>
      <c r="G97" s="80"/>
      <c r="H97" s="80"/>
      <c r="I97" s="80"/>
    </row>
    <row r="98" spans="1:14" s="83" customFormat="1" ht="15" x14ac:dyDescent="0.25">
      <c r="A98" s="66" t="s">
        <v>41</v>
      </c>
      <c r="B98" s="80" t="s">
        <v>85</v>
      </c>
      <c r="C98" s="80"/>
      <c r="D98" s="80"/>
      <c r="E98" s="80"/>
      <c r="F98" s="80"/>
      <c r="G98" s="80"/>
      <c r="H98" s="80"/>
      <c r="I98" s="80"/>
    </row>
    <row r="99" spans="1:14" ht="15" x14ac:dyDescent="0.25">
      <c r="A99" s="60" t="s">
        <v>78</v>
      </c>
      <c r="B99" s="80" t="s">
        <v>86</v>
      </c>
      <c r="C99" s="80"/>
      <c r="D99" s="58"/>
      <c r="E99" s="58"/>
      <c r="F99" s="58"/>
      <c r="G99" s="58"/>
      <c r="H99" s="58"/>
      <c r="I99" s="58"/>
      <c r="J99" s="79"/>
      <c r="K99" s="79"/>
      <c r="L99" s="79"/>
      <c r="M99" s="3"/>
      <c r="N99" s="3"/>
    </row>
    <row r="101" spans="1:14" ht="15.75" hidden="1" outlineLevel="1" x14ac:dyDescent="0.25">
      <c r="B101" s="89" t="s">
        <v>111</v>
      </c>
      <c r="C101" s="89"/>
    </row>
    <row r="102" spans="1:14" hidden="1" outlineLevel="1" x14ac:dyDescent="0.25">
      <c r="B102" s="90"/>
      <c r="C102" s="90"/>
    </row>
    <row r="103" spans="1:14" ht="25.5" hidden="1" customHeight="1" outlineLevel="1" x14ac:dyDescent="0.25">
      <c r="A103" s="169" t="s">
        <v>87</v>
      </c>
      <c r="B103" s="9" t="s">
        <v>73</v>
      </c>
      <c r="C103" s="101"/>
      <c r="D103" s="171" t="s">
        <v>88</v>
      </c>
      <c r="E103" s="173" t="s">
        <v>89</v>
      </c>
      <c r="F103" s="102"/>
    </row>
    <row r="104" spans="1:14" ht="25.5" hidden="1" customHeight="1" outlineLevel="1" x14ac:dyDescent="0.25">
      <c r="A104" s="170"/>
      <c r="B104" s="11" t="s">
        <v>90</v>
      </c>
      <c r="C104" s="103"/>
      <c r="D104" s="172"/>
      <c r="E104" s="174"/>
      <c r="F104" s="104"/>
    </row>
    <row r="105" spans="1:14" ht="16.5" hidden="1" customHeight="1" outlineLevel="1" x14ac:dyDescent="0.25">
      <c r="A105" s="105">
        <v>1</v>
      </c>
      <c r="B105" s="106" t="s">
        <v>91</v>
      </c>
      <c r="C105" s="107"/>
      <c r="D105" s="108">
        <v>3875.45</v>
      </c>
      <c r="E105" s="109">
        <v>3784.61</v>
      </c>
      <c r="F105" s="110"/>
    </row>
    <row r="106" spans="1:14" ht="16.5" hidden="1" customHeight="1" outlineLevel="1" x14ac:dyDescent="0.25">
      <c r="A106" s="105">
        <v>2</v>
      </c>
      <c r="B106" s="111" t="s">
        <v>92</v>
      </c>
      <c r="C106" s="112"/>
      <c r="D106" s="113">
        <v>88.98</v>
      </c>
      <c r="E106" s="114">
        <v>88.98</v>
      </c>
      <c r="F106" s="115"/>
    </row>
    <row r="107" spans="1:14" ht="16.5" hidden="1" customHeight="1" outlineLevel="1" x14ac:dyDescent="0.25">
      <c r="A107" s="105">
        <v>3</v>
      </c>
      <c r="B107" s="111" t="s">
        <v>93</v>
      </c>
      <c r="C107" s="112"/>
      <c r="D107" s="113">
        <v>18.582266130890762</v>
      </c>
      <c r="E107" s="114">
        <v>18.582266130890762</v>
      </c>
      <c r="F107" s="115"/>
    </row>
    <row r="108" spans="1:14" ht="16.5" hidden="1" customHeight="1" outlineLevel="1" x14ac:dyDescent="0.25">
      <c r="A108" s="105">
        <v>5</v>
      </c>
      <c r="B108" s="111" t="s">
        <v>94</v>
      </c>
      <c r="C108" s="112"/>
      <c r="D108" s="113">
        <v>3.5</v>
      </c>
      <c r="E108" s="114">
        <v>3.5</v>
      </c>
      <c r="F108" s="115"/>
    </row>
    <row r="109" spans="1:14" ht="16.5" hidden="1" customHeight="1" outlineLevel="1" x14ac:dyDescent="0.25">
      <c r="A109" s="105">
        <v>6</v>
      </c>
      <c r="B109" s="111" t="s">
        <v>25</v>
      </c>
      <c r="C109" s="112"/>
      <c r="D109" s="113">
        <v>71.510000000000005</v>
      </c>
      <c r="E109" s="114">
        <v>71.510000000000005</v>
      </c>
      <c r="F109" s="115"/>
    </row>
    <row r="110" spans="1:14" ht="16.5" hidden="1" customHeight="1" outlineLevel="1" x14ac:dyDescent="0.25">
      <c r="A110" s="116">
        <v>4</v>
      </c>
      <c r="B110" s="117" t="s">
        <v>95</v>
      </c>
      <c r="C110" s="118"/>
      <c r="D110" s="119">
        <v>4024.96</v>
      </c>
      <c r="E110" s="120">
        <v>3934.1200000000003</v>
      </c>
      <c r="F110" s="121"/>
    </row>
    <row r="111" spans="1:14" ht="16.5" hidden="1" customHeight="1" outlineLevel="1" x14ac:dyDescent="0.25">
      <c r="A111" s="105">
        <v>8</v>
      </c>
      <c r="B111" s="122" t="s">
        <v>96</v>
      </c>
      <c r="C111" s="123"/>
      <c r="D111" s="124">
        <v>240</v>
      </c>
      <c r="E111" s="125">
        <v>240</v>
      </c>
      <c r="F111" s="126"/>
    </row>
    <row r="112" spans="1:14" ht="16.5" hidden="1" customHeight="1" outlineLevel="1" x14ac:dyDescent="0.25">
      <c r="A112" s="105">
        <v>9</v>
      </c>
      <c r="B112" s="122" t="s">
        <v>97</v>
      </c>
      <c r="C112" s="123"/>
      <c r="D112" s="127">
        <v>475</v>
      </c>
      <c r="E112" s="128">
        <v>114</v>
      </c>
      <c r="F112" s="129"/>
    </row>
    <row r="113" spans="1:8" ht="16.5" hidden="1" customHeight="1" outlineLevel="1" x14ac:dyDescent="0.25">
      <c r="A113" s="116">
        <v>10</v>
      </c>
      <c r="B113" s="117" t="s">
        <v>98</v>
      </c>
      <c r="C113" s="118"/>
      <c r="D113" s="119">
        <v>4739.96</v>
      </c>
      <c r="E113" s="120">
        <v>4288.1200000000008</v>
      </c>
      <c r="F113" s="121"/>
    </row>
    <row r="114" spans="1:8" ht="16.5" hidden="1" customHeight="1" outlineLevel="1" x14ac:dyDescent="0.25">
      <c r="A114" s="105">
        <v>11</v>
      </c>
      <c r="B114" s="122" t="s">
        <v>99</v>
      </c>
      <c r="C114" s="123"/>
      <c r="D114" s="124">
        <v>400</v>
      </c>
      <c r="E114" s="125">
        <v>400</v>
      </c>
      <c r="F114" s="126"/>
    </row>
    <row r="115" spans="1:8" ht="16.5" hidden="1" customHeight="1" outlineLevel="1" x14ac:dyDescent="0.25">
      <c r="A115" s="105">
        <v>12</v>
      </c>
      <c r="B115" s="111" t="s">
        <v>100</v>
      </c>
      <c r="C115" s="112"/>
      <c r="D115" s="130">
        <v>19.02</v>
      </c>
      <c r="E115" s="131" t="s">
        <v>101</v>
      </c>
      <c r="F115" s="132"/>
    </row>
    <row r="116" spans="1:8" ht="16.5" hidden="1" customHeight="1" outlineLevel="1" x14ac:dyDescent="0.25">
      <c r="A116" s="105">
        <v>13</v>
      </c>
      <c r="B116" s="111" t="s">
        <v>102</v>
      </c>
      <c r="C116" s="112"/>
      <c r="D116" s="130">
        <v>47.82</v>
      </c>
      <c r="E116" s="131">
        <v>47.82</v>
      </c>
      <c r="F116" s="132"/>
    </row>
    <row r="117" spans="1:8" ht="16.5" hidden="1" customHeight="1" outlineLevel="1" x14ac:dyDescent="0.25">
      <c r="A117" s="49" t="s">
        <v>0</v>
      </c>
      <c r="B117" s="50" t="s">
        <v>47</v>
      </c>
      <c r="C117" s="75"/>
      <c r="D117" s="133">
        <v>5206.8</v>
      </c>
      <c r="E117" s="134">
        <v>4735.9400000000005</v>
      </c>
      <c r="F117" s="135"/>
    </row>
    <row r="118" spans="1:8" ht="25.5" hidden="1" customHeight="1" outlineLevel="1" x14ac:dyDescent="0.25">
      <c r="A118" s="136" t="s">
        <v>30</v>
      </c>
      <c r="B118" s="137" t="s">
        <v>103</v>
      </c>
      <c r="C118" s="137"/>
      <c r="D118" s="2"/>
      <c r="E118" s="2"/>
      <c r="F118" s="2"/>
    </row>
    <row r="119" spans="1:8" hidden="1" outlineLevel="1" collapsed="1" x14ac:dyDescent="0.25">
      <c r="B119" s="84" t="s">
        <v>48</v>
      </c>
      <c r="C119" s="84"/>
    </row>
    <row r="120" spans="1:8" collapsed="1" x14ac:dyDescent="0.25"/>
    <row r="122" spans="1:8" ht="90.75" customHeight="1" x14ac:dyDescent="0.25">
      <c r="A122" s="163" t="s">
        <v>104</v>
      </c>
      <c r="B122" s="163"/>
      <c r="C122" s="163"/>
      <c r="D122" s="163"/>
      <c r="E122" s="163"/>
      <c r="F122" s="163"/>
      <c r="G122" s="163"/>
      <c r="H122" s="138"/>
    </row>
  </sheetData>
  <sheetProtection algorithmName="SHA-512" hashValue="wSqQnsrD9zUT0wBKKEduVHb4569r88VjEFYgKfJSnKFW0xrOwfg7znWJdGRbYipJHRos+4IDrSHU+wsBBfbLjA==" saltValue="sCaQFRy4d60e0qWVkqWCeg==" spinCount="100000" sheet="1" objects="1" scenarios="1"/>
  <mergeCells count="36">
    <mergeCell ref="A122:G122"/>
    <mergeCell ref="B68:E68"/>
    <mergeCell ref="C72:D73"/>
    <mergeCell ref="E72:F73"/>
    <mergeCell ref="A74:A75"/>
    <mergeCell ref="B74:B75"/>
    <mergeCell ref="B94:I94"/>
    <mergeCell ref="B95:I95"/>
    <mergeCell ref="B96:I96"/>
    <mergeCell ref="A103:A104"/>
    <mergeCell ref="D103:D104"/>
    <mergeCell ref="E103:E104"/>
    <mergeCell ref="B64:I64"/>
    <mergeCell ref="C35:G36"/>
    <mergeCell ref="H35:L36"/>
    <mergeCell ref="A37:A39"/>
    <mergeCell ref="B37:B39"/>
    <mergeCell ref="B57:I57"/>
    <mergeCell ref="B58:G58"/>
    <mergeCell ref="B59:I59"/>
    <mergeCell ref="B60:I60"/>
    <mergeCell ref="B61:I61"/>
    <mergeCell ref="B62:I62"/>
    <mergeCell ref="B63:I63"/>
    <mergeCell ref="B31:L31"/>
    <mergeCell ref="C3:G4"/>
    <mergeCell ref="H3:L4"/>
    <mergeCell ref="A5:A7"/>
    <mergeCell ref="B5:B7"/>
    <mergeCell ref="B24:I24"/>
    <mergeCell ref="B25:L25"/>
    <mergeCell ref="B26:I26"/>
    <mergeCell ref="B27:L27"/>
    <mergeCell ref="B28:L28"/>
    <mergeCell ref="B29:L29"/>
    <mergeCell ref="B30:I30"/>
  </mergeCells>
  <hyperlinks>
    <hyperlink ref="B23" location="Nota" display="Ver Nota Informativa"/>
    <hyperlink ref="B65" location="Nota" display="Ver Nota Informativa"/>
    <hyperlink ref="B93" location="Nota" display="Ver Nota Informativa"/>
    <hyperlink ref="B119" location="Nota" display="Ver Nota Informativa"/>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2"/>
  <sheetViews>
    <sheetView showGridLines="0" workbookViewId="0">
      <selection sqref="A1:XFD1048576"/>
    </sheetView>
  </sheetViews>
  <sheetFormatPr baseColWidth="10" defaultRowHeight="12.75" outlineLevelRow="1" x14ac:dyDescent="0.25"/>
  <cols>
    <col min="1" max="1" width="8" style="1" customWidth="1"/>
    <col min="2" max="2" width="56.140625" style="3" customWidth="1"/>
    <col min="3" max="3" width="20" style="3" customWidth="1"/>
    <col min="4" max="4" width="20.140625" style="3" customWidth="1"/>
    <col min="5" max="8" width="17.7109375" style="3" customWidth="1"/>
    <col min="9" max="9" width="21.85546875" style="3" customWidth="1"/>
    <col min="10" max="11" width="17.7109375" style="3" customWidth="1"/>
    <col min="12" max="12" width="18.85546875" style="3" customWidth="1"/>
    <col min="13" max="16384" width="11.42578125" style="1"/>
  </cols>
  <sheetData>
    <row r="1" spans="1:12" x14ac:dyDescent="0.25">
      <c r="A1" s="1" t="s">
        <v>0</v>
      </c>
      <c r="B1" s="2" t="s">
        <v>112</v>
      </c>
      <c r="C1" s="2"/>
    </row>
    <row r="2" spans="1:12" s="7" customFormat="1" ht="13.5" thickBot="1" x14ac:dyDescent="0.3">
      <c r="A2" s="4" t="s">
        <v>2</v>
      </c>
      <c r="B2" s="5"/>
      <c r="C2" s="5"/>
      <c r="D2" s="5"/>
      <c r="E2" s="5"/>
      <c r="F2" s="5"/>
      <c r="G2" s="6"/>
      <c r="H2" s="6"/>
      <c r="I2" s="6"/>
      <c r="J2" s="5"/>
      <c r="K2" s="5"/>
      <c r="L2" s="5"/>
    </row>
    <row r="3" spans="1:12" s="7" customFormat="1" ht="15.75" customHeight="1" thickTop="1" x14ac:dyDescent="0.25">
      <c r="A3" s="8"/>
      <c r="B3" s="9" t="s">
        <v>3</v>
      </c>
      <c r="C3" s="153" t="s">
        <v>4</v>
      </c>
      <c r="D3" s="154"/>
      <c r="E3" s="154"/>
      <c r="F3" s="154"/>
      <c r="G3" s="155"/>
      <c r="H3" s="153" t="s">
        <v>5</v>
      </c>
      <c r="I3" s="154"/>
      <c r="J3" s="154"/>
      <c r="K3" s="154"/>
      <c r="L3" s="155"/>
    </row>
    <row r="4" spans="1:12" s="7" customFormat="1" ht="28.5" customHeight="1" x14ac:dyDescent="0.25">
      <c r="A4" s="10"/>
      <c r="B4" s="11" t="s">
        <v>6</v>
      </c>
      <c r="C4" s="156"/>
      <c r="D4" s="157"/>
      <c r="E4" s="157"/>
      <c r="F4" s="157"/>
      <c r="G4" s="158"/>
      <c r="H4" s="156"/>
      <c r="I4" s="157"/>
      <c r="J4" s="157"/>
      <c r="K4" s="157"/>
      <c r="L4" s="158"/>
    </row>
    <row r="5" spans="1:12" s="16" customFormat="1" ht="30" customHeight="1" x14ac:dyDescent="0.25">
      <c r="A5" s="159" t="s">
        <v>7</v>
      </c>
      <c r="B5" s="161" t="s">
        <v>8</v>
      </c>
      <c r="C5" s="12" t="s">
        <v>9</v>
      </c>
      <c r="D5" s="12" t="s">
        <v>9</v>
      </c>
      <c r="E5" s="13" t="s">
        <v>10</v>
      </c>
      <c r="F5" s="14" t="s">
        <v>11</v>
      </c>
      <c r="G5" s="14" t="s">
        <v>11</v>
      </c>
      <c r="H5" s="15" t="s">
        <v>9</v>
      </c>
      <c r="I5" s="15" t="s">
        <v>9</v>
      </c>
      <c r="J5" s="13" t="s">
        <v>10</v>
      </c>
      <c r="K5" s="14" t="s">
        <v>11</v>
      </c>
      <c r="L5" s="14" t="s">
        <v>11</v>
      </c>
    </row>
    <row r="6" spans="1:12" s="16" customFormat="1" x14ac:dyDescent="0.25">
      <c r="A6" s="159"/>
      <c r="B6" s="161"/>
      <c r="C6" s="14"/>
      <c r="D6" s="139">
        <v>0.04</v>
      </c>
      <c r="E6" s="18">
        <v>0.1</v>
      </c>
      <c r="F6" s="19"/>
      <c r="G6" s="139">
        <v>0.04</v>
      </c>
      <c r="H6" s="17"/>
      <c r="I6" s="17" t="s">
        <v>113</v>
      </c>
      <c r="J6" s="18">
        <v>0.1</v>
      </c>
      <c r="K6" s="19"/>
      <c r="L6" s="17">
        <v>0.04</v>
      </c>
    </row>
    <row r="7" spans="1:12" s="16" customFormat="1" x14ac:dyDescent="0.25">
      <c r="A7" s="160"/>
      <c r="B7" s="162"/>
      <c r="C7" s="12" t="s">
        <v>12</v>
      </c>
      <c r="D7" s="12" t="s">
        <v>12</v>
      </c>
      <c r="E7" s="13" t="s">
        <v>12</v>
      </c>
      <c r="F7" s="14" t="s">
        <v>12</v>
      </c>
      <c r="G7" s="14" t="s">
        <v>12</v>
      </c>
      <c r="H7" s="20" t="s">
        <v>12</v>
      </c>
      <c r="I7" s="20" t="s">
        <v>12</v>
      </c>
      <c r="J7" s="13" t="s">
        <v>12</v>
      </c>
      <c r="K7" s="14" t="s">
        <v>12</v>
      </c>
      <c r="L7" s="14" t="s">
        <v>12</v>
      </c>
    </row>
    <row r="8" spans="1:12" ht="15.75" customHeight="1" x14ac:dyDescent="0.25">
      <c r="A8" s="21" t="s">
        <v>13</v>
      </c>
      <c r="B8" s="22" t="s">
        <v>14</v>
      </c>
      <c r="C8" s="23">
        <v>3630.32</v>
      </c>
      <c r="D8" s="23">
        <v>3793.06</v>
      </c>
      <c r="E8" s="24">
        <v>4544.4799999999996</v>
      </c>
      <c r="F8" s="25">
        <v>4450</v>
      </c>
      <c r="G8" s="26">
        <v>4579.95</v>
      </c>
      <c r="H8" s="27">
        <v>3630.32</v>
      </c>
      <c r="I8" s="27">
        <v>3793.06</v>
      </c>
      <c r="J8" s="28">
        <v>4544.4799999999996</v>
      </c>
      <c r="K8" s="29">
        <v>4450</v>
      </c>
      <c r="L8" s="26">
        <v>4579.95</v>
      </c>
    </row>
    <row r="9" spans="1:12" ht="15.75" customHeight="1" x14ac:dyDescent="0.25">
      <c r="A9" s="21" t="s">
        <v>15</v>
      </c>
      <c r="B9" s="22" t="s">
        <v>16</v>
      </c>
      <c r="C9" s="30" t="s">
        <v>17</v>
      </c>
      <c r="D9" s="30" t="s">
        <v>17</v>
      </c>
      <c r="E9" s="31" t="s">
        <v>17</v>
      </c>
      <c r="F9" s="32" t="s">
        <v>17</v>
      </c>
      <c r="G9" s="33" t="s">
        <v>17</v>
      </c>
      <c r="H9" s="34">
        <v>1213.5675225081191</v>
      </c>
      <c r="I9" s="34">
        <v>1213.5675225081191</v>
      </c>
      <c r="J9" s="31">
        <v>1092.21</v>
      </c>
      <c r="K9" s="32">
        <v>1754.4276765959401</v>
      </c>
      <c r="L9" s="33">
        <v>1614.07</v>
      </c>
    </row>
    <row r="10" spans="1:12" ht="15.75" customHeight="1" x14ac:dyDescent="0.25">
      <c r="A10" s="21" t="s">
        <v>18</v>
      </c>
      <c r="B10" s="22" t="s">
        <v>19</v>
      </c>
      <c r="C10" s="30" t="s">
        <v>20</v>
      </c>
      <c r="D10" s="30" t="s">
        <v>20</v>
      </c>
      <c r="E10" s="28" t="s">
        <v>20</v>
      </c>
      <c r="F10" s="28" t="s">
        <v>20</v>
      </c>
      <c r="G10" s="33" t="s">
        <v>20</v>
      </c>
      <c r="H10" s="34" t="s">
        <v>20</v>
      </c>
      <c r="I10" s="34" t="s">
        <v>20</v>
      </c>
      <c r="J10" s="28" t="s">
        <v>20</v>
      </c>
      <c r="K10" s="29" t="s">
        <v>20</v>
      </c>
      <c r="L10" s="33" t="s">
        <v>20</v>
      </c>
    </row>
    <row r="11" spans="1:12" ht="15.75" customHeight="1" x14ac:dyDescent="0.25">
      <c r="A11" s="21" t="s">
        <v>21</v>
      </c>
      <c r="B11" s="22" t="s">
        <v>22</v>
      </c>
      <c r="C11" s="35">
        <v>18.582266130890762</v>
      </c>
      <c r="D11" s="28">
        <v>18.582266130890762</v>
      </c>
      <c r="E11" s="28">
        <v>18.582266130890762</v>
      </c>
      <c r="F11" s="29">
        <v>18.582266130890762</v>
      </c>
      <c r="G11" s="26">
        <v>18.582266130890762</v>
      </c>
      <c r="H11" s="27">
        <v>18.582266130890762</v>
      </c>
      <c r="I11" s="28">
        <v>18.582266130890762</v>
      </c>
      <c r="J11" s="28">
        <v>18.582266130890762</v>
      </c>
      <c r="K11" s="29">
        <v>18.582266130890762</v>
      </c>
      <c r="L11" s="26">
        <v>18.582266130890762</v>
      </c>
    </row>
    <row r="12" spans="1:12" ht="15.75" customHeight="1" x14ac:dyDescent="0.25">
      <c r="A12" s="21" t="s">
        <v>23</v>
      </c>
      <c r="B12" s="22" t="s">
        <v>24</v>
      </c>
      <c r="C12" s="35">
        <v>7.2405999999999997</v>
      </c>
      <c r="D12" s="28">
        <v>7.2405999999999997</v>
      </c>
      <c r="E12" s="28">
        <v>7.2405999999999997</v>
      </c>
      <c r="F12" s="29">
        <v>7.2405999999999997</v>
      </c>
      <c r="G12" s="26">
        <v>7.2405999999999997</v>
      </c>
      <c r="H12" s="27">
        <v>7.2405999999999997</v>
      </c>
      <c r="I12" s="28">
        <v>7.2405999999999997</v>
      </c>
      <c r="J12" s="28">
        <v>7.2405999999999997</v>
      </c>
      <c r="K12" s="29">
        <v>7.2405999999999997</v>
      </c>
      <c r="L12" s="26">
        <v>7.2405999999999997</v>
      </c>
    </row>
    <row r="13" spans="1:12" ht="15.75" customHeight="1" x14ac:dyDescent="0.25">
      <c r="A13" s="21"/>
      <c r="B13" s="22" t="s">
        <v>25</v>
      </c>
      <c r="C13" s="35">
        <v>71.510000000000005</v>
      </c>
      <c r="D13" s="28">
        <v>71.510000000000005</v>
      </c>
      <c r="E13" s="28">
        <v>71.510000000000005</v>
      </c>
      <c r="F13" s="29">
        <v>71.510000000000005</v>
      </c>
      <c r="G13" s="26">
        <v>71.510000000000005</v>
      </c>
      <c r="H13" s="27">
        <v>71.510000000000005</v>
      </c>
      <c r="I13" s="28">
        <v>71.510000000000005</v>
      </c>
      <c r="J13" s="28">
        <v>71.510000000000005</v>
      </c>
      <c r="K13" s="29">
        <v>71.510000000000005</v>
      </c>
      <c r="L13" s="26">
        <v>71.510000000000005</v>
      </c>
    </row>
    <row r="14" spans="1:12" ht="15.75" customHeight="1" x14ac:dyDescent="0.25">
      <c r="A14" s="36" t="s">
        <v>26</v>
      </c>
      <c r="B14" s="37" t="s">
        <v>27</v>
      </c>
      <c r="C14" s="38">
        <v>3727.6528661308912</v>
      </c>
      <c r="D14" s="38">
        <v>3890.392866130891</v>
      </c>
      <c r="E14" s="38">
        <v>4641.8128661308911</v>
      </c>
      <c r="F14" s="38">
        <v>4547.3328661308915</v>
      </c>
      <c r="G14" s="39">
        <v>4677.2828661308913</v>
      </c>
      <c r="H14" s="40">
        <v>4941.2203886390107</v>
      </c>
      <c r="I14" s="38">
        <v>5103.9603886390105</v>
      </c>
      <c r="J14" s="38">
        <v>5734.0228661308911</v>
      </c>
      <c r="K14" s="41">
        <v>6301.7605427268318</v>
      </c>
      <c r="L14" s="39">
        <v>6291.352866130891</v>
      </c>
    </row>
    <row r="15" spans="1:12" ht="15.75" customHeight="1" x14ac:dyDescent="0.25">
      <c r="A15" s="21" t="s">
        <v>28</v>
      </c>
      <c r="B15" s="22" t="s">
        <v>29</v>
      </c>
      <c r="C15" s="35" t="s">
        <v>30</v>
      </c>
      <c r="D15" s="28" t="s">
        <v>30</v>
      </c>
      <c r="E15" s="28" t="s">
        <v>30</v>
      </c>
      <c r="F15" s="29" t="s">
        <v>30</v>
      </c>
      <c r="G15" s="26" t="s">
        <v>31</v>
      </c>
      <c r="H15" s="27" t="s">
        <v>30</v>
      </c>
      <c r="I15" s="28" t="s">
        <v>30</v>
      </c>
      <c r="J15" s="28" t="s">
        <v>30</v>
      </c>
      <c r="K15" s="29" t="s">
        <v>31</v>
      </c>
      <c r="L15" s="26" t="s">
        <v>31</v>
      </c>
    </row>
    <row r="16" spans="1:12" ht="15.75" customHeight="1" x14ac:dyDescent="0.25">
      <c r="A16" s="21" t="s">
        <v>32</v>
      </c>
      <c r="B16" s="42" t="s">
        <v>33</v>
      </c>
      <c r="C16" s="43" t="s">
        <v>34</v>
      </c>
      <c r="D16" s="24" t="s">
        <v>34</v>
      </c>
      <c r="E16" s="24" t="s">
        <v>34</v>
      </c>
      <c r="F16" s="25" t="s">
        <v>34</v>
      </c>
      <c r="G16" s="33" t="s">
        <v>34</v>
      </c>
      <c r="H16" s="43" t="s">
        <v>34</v>
      </c>
      <c r="I16" s="24" t="s">
        <v>34</v>
      </c>
      <c r="J16" s="24" t="s">
        <v>34</v>
      </c>
      <c r="K16" s="24" t="s">
        <v>34</v>
      </c>
      <c r="L16" s="33" t="s">
        <v>34</v>
      </c>
    </row>
    <row r="17" spans="1:14" ht="15.75" customHeight="1" x14ac:dyDescent="0.25">
      <c r="A17" s="36" t="s">
        <v>35</v>
      </c>
      <c r="B17" s="37" t="s">
        <v>36</v>
      </c>
      <c r="C17" s="44">
        <v>3727.6528661308912</v>
      </c>
      <c r="D17" s="45">
        <v>3890.392866130891</v>
      </c>
      <c r="E17" s="45">
        <v>4641.8128661308911</v>
      </c>
      <c r="F17" s="45">
        <v>4547.3328661308915</v>
      </c>
      <c r="G17" s="39">
        <v>4677.2828661308913</v>
      </c>
      <c r="H17" s="40">
        <v>4941.2203886390107</v>
      </c>
      <c r="I17" s="45">
        <v>5103.9603886390105</v>
      </c>
      <c r="J17" s="45">
        <v>5734.0228661308911</v>
      </c>
      <c r="K17" s="46">
        <v>6301.7605427268318</v>
      </c>
      <c r="L17" s="39">
        <v>6291.352866130891</v>
      </c>
    </row>
    <row r="18" spans="1:14" ht="15.75" customHeight="1" x14ac:dyDescent="0.25">
      <c r="A18" s="21" t="s">
        <v>37</v>
      </c>
      <c r="B18" s="22" t="s">
        <v>38</v>
      </c>
      <c r="C18" s="35" t="s">
        <v>30</v>
      </c>
      <c r="D18" s="28" t="s">
        <v>30</v>
      </c>
      <c r="E18" s="28" t="s">
        <v>30</v>
      </c>
      <c r="F18" s="29" t="s">
        <v>30</v>
      </c>
      <c r="G18" s="26" t="s">
        <v>31</v>
      </c>
      <c r="H18" s="27" t="s">
        <v>30</v>
      </c>
      <c r="I18" s="28" t="s">
        <v>30</v>
      </c>
      <c r="J18" s="28" t="s">
        <v>30</v>
      </c>
      <c r="K18" s="29" t="s">
        <v>31</v>
      </c>
      <c r="L18" s="26" t="s">
        <v>31</v>
      </c>
    </row>
    <row r="19" spans="1:14" ht="15.75" customHeight="1" x14ac:dyDescent="0.25">
      <c r="A19" s="21" t="s">
        <v>39</v>
      </c>
      <c r="B19" s="47" t="s">
        <v>40</v>
      </c>
      <c r="C19" s="48" t="s">
        <v>41</v>
      </c>
      <c r="D19" s="28" t="s">
        <v>41</v>
      </c>
      <c r="E19" s="28" t="s">
        <v>42</v>
      </c>
      <c r="F19" s="29" t="s">
        <v>41</v>
      </c>
      <c r="G19" s="26" t="s">
        <v>41</v>
      </c>
      <c r="H19" s="27" t="s">
        <v>41</v>
      </c>
      <c r="I19" s="28" t="s">
        <v>41</v>
      </c>
      <c r="J19" s="28" t="s">
        <v>42</v>
      </c>
      <c r="K19" s="29" t="s">
        <v>41</v>
      </c>
      <c r="L19" s="26" t="s">
        <v>41</v>
      </c>
    </row>
    <row r="20" spans="1:14" ht="15.75" customHeight="1" x14ac:dyDescent="0.25">
      <c r="A20" s="21" t="s">
        <v>43</v>
      </c>
      <c r="B20" s="47" t="s">
        <v>44</v>
      </c>
      <c r="C20" s="48" t="s">
        <v>45</v>
      </c>
      <c r="D20" s="28" t="s">
        <v>45</v>
      </c>
      <c r="E20" s="28" t="s">
        <v>45</v>
      </c>
      <c r="F20" s="29" t="s">
        <v>45</v>
      </c>
      <c r="G20" s="26" t="s">
        <v>45</v>
      </c>
      <c r="H20" s="27" t="s">
        <v>45</v>
      </c>
      <c r="I20" s="28" t="s">
        <v>45</v>
      </c>
      <c r="J20" s="28" t="s">
        <v>45</v>
      </c>
      <c r="K20" s="29" t="s">
        <v>45</v>
      </c>
      <c r="L20" s="26" t="s">
        <v>45</v>
      </c>
    </row>
    <row r="21" spans="1:14" ht="27.75" customHeight="1" thickBot="1" x14ac:dyDescent="0.3">
      <c r="A21" s="49" t="s">
        <v>46</v>
      </c>
      <c r="B21" s="50" t="s">
        <v>47</v>
      </c>
      <c r="C21" s="51"/>
      <c r="D21" s="52"/>
      <c r="E21" s="52"/>
      <c r="F21" s="53"/>
      <c r="G21" s="54"/>
      <c r="H21" s="55"/>
      <c r="I21" s="52"/>
      <c r="J21" s="52"/>
      <c r="K21" s="53"/>
      <c r="L21" s="54"/>
    </row>
    <row r="22" spans="1:14" s="59" customFormat="1" ht="13.5" thickTop="1" x14ac:dyDescent="0.25">
      <c r="A22" s="56"/>
      <c r="B22" s="57"/>
      <c r="C22" s="57"/>
      <c r="D22" s="58"/>
      <c r="E22" s="58"/>
      <c r="F22" s="58"/>
      <c r="G22" s="58"/>
      <c r="H22" s="58"/>
      <c r="I22" s="58"/>
      <c r="J22" s="58"/>
      <c r="K22" s="58"/>
      <c r="L22" s="58"/>
    </row>
    <row r="23" spans="1:14" x14ac:dyDescent="0.25">
      <c r="A23" s="60"/>
      <c r="B23" s="61" t="s">
        <v>48</v>
      </c>
      <c r="C23" s="61"/>
      <c r="D23" s="62"/>
      <c r="E23" s="62"/>
      <c r="F23" s="62"/>
      <c r="G23" s="62"/>
      <c r="H23" s="62"/>
      <c r="I23" s="62"/>
      <c r="J23" s="62"/>
      <c r="K23" s="62"/>
      <c r="L23" s="62"/>
      <c r="M23" s="3"/>
      <c r="N23" s="3"/>
    </row>
    <row r="24" spans="1:14" s="65" customFormat="1" ht="15" customHeight="1" x14ac:dyDescent="0.25">
      <c r="A24" s="63">
        <v>1</v>
      </c>
      <c r="B24" s="152" t="s">
        <v>49</v>
      </c>
      <c r="C24" s="152"/>
      <c r="D24" s="152"/>
      <c r="E24" s="152"/>
      <c r="F24" s="152"/>
      <c r="G24" s="152"/>
      <c r="H24" s="152"/>
      <c r="I24" s="152"/>
      <c r="J24" s="64"/>
      <c r="K24" s="64"/>
      <c r="L24" s="64"/>
    </row>
    <row r="25" spans="1:14" s="65" customFormat="1" ht="33.75" customHeight="1" x14ac:dyDescent="0.25">
      <c r="A25" s="63">
        <v>2</v>
      </c>
      <c r="B25" s="152" t="s">
        <v>50</v>
      </c>
      <c r="C25" s="152"/>
      <c r="D25" s="152"/>
      <c r="E25" s="152"/>
      <c r="F25" s="152"/>
      <c r="G25" s="152"/>
      <c r="H25" s="152"/>
      <c r="I25" s="152"/>
      <c r="J25" s="152"/>
      <c r="K25" s="152"/>
      <c r="L25" s="152"/>
    </row>
    <row r="26" spans="1:14" s="65" customFormat="1" ht="15" customHeight="1" x14ac:dyDescent="0.25">
      <c r="A26" s="66" t="s">
        <v>30</v>
      </c>
      <c r="B26" s="152" t="s">
        <v>51</v>
      </c>
      <c r="C26" s="152"/>
      <c r="D26" s="152"/>
      <c r="E26" s="152"/>
      <c r="F26" s="152"/>
      <c r="G26" s="152"/>
      <c r="H26" s="152"/>
      <c r="I26" s="152"/>
      <c r="J26" s="64"/>
      <c r="K26" s="64"/>
      <c r="L26" s="64"/>
    </row>
    <row r="27" spans="1:14" x14ac:dyDescent="0.25">
      <c r="A27" s="66" t="s">
        <v>20</v>
      </c>
      <c r="B27" s="152" t="s">
        <v>52</v>
      </c>
      <c r="C27" s="152"/>
      <c r="D27" s="152"/>
      <c r="E27" s="152"/>
      <c r="F27" s="152"/>
      <c r="G27" s="152"/>
      <c r="H27" s="152"/>
      <c r="I27" s="152"/>
      <c r="J27" s="152"/>
      <c r="K27" s="152"/>
      <c r="L27" s="152"/>
      <c r="M27" s="3"/>
      <c r="N27" s="3"/>
    </row>
    <row r="28" spans="1:14" ht="12.75" customHeight="1" x14ac:dyDescent="0.25">
      <c r="A28" s="66" t="s">
        <v>31</v>
      </c>
      <c r="B28" s="152" t="s">
        <v>53</v>
      </c>
      <c r="C28" s="152"/>
      <c r="D28" s="152"/>
      <c r="E28" s="152"/>
      <c r="F28" s="152"/>
      <c r="G28" s="152"/>
      <c r="H28" s="152"/>
      <c r="I28" s="152"/>
      <c r="J28" s="152"/>
      <c r="K28" s="152"/>
      <c r="L28" s="152"/>
      <c r="M28" s="3"/>
      <c r="N28" s="3"/>
    </row>
    <row r="29" spans="1:14" ht="19.5" customHeight="1" x14ac:dyDescent="0.25">
      <c r="A29" s="66" t="s">
        <v>34</v>
      </c>
      <c r="B29" s="152" t="s">
        <v>54</v>
      </c>
      <c r="C29" s="152"/>
      <c r="D29" s="152"/>
      <c r="E29" s="152"/>
      <c r="F29" s="152"/>
      <c r="G29" s="152"/>
      <c r="H29" s="152"/>
      <c r="I29" s="152"/>
      <c r="J29" s="152"/>
      <c r="K29" s="152"/>
      <c r="L29" s="152"/>
      <c r="M29" s="3"/>
      <c r="N29" s="3"/>
    </row>
    <row r="30" spans="1:14" ht="12.75" customHeight="1" x14ac:dyDescent="0.25">
      <c r="A30" s="66" t="s">
        <v>41</v>
      </c>
      <c r="B30" s="152" t="s">
        <v>55</v>
      </c>
      <c r="C30" s="152"/>
      <c r="D30" s="152"/>
      <c r="E30" s="152"/>
      <c r="F30" s="152"/>
      <c r="G30" s="152"/>
      <c r="H30" s="152"/>
      <c r="I30" s="152"/>
      <c r="J30" s="67"/>
      <c r="K30" s="67"/>
      <c r="L30" s="67"/>
      <c r="M30" s="3"/>
      <c r="N30" s="3"/>
    </row>
    <row r="31" spans="1:14" x14ac:dyDescent="0.25">
      <c r="A31" s="66" t="s">
        <v>45</v>
      </c>
      <c r="B31" s="152" t="s">
        <v>56</v>
      </c>
      <c r="C31" s="152"/>
      <c r="D31" s="152"/>
      <c r="E31" s="152"/>
      <c r="F31" s="152"/>
      <c r="G31" s="152"/>
      <c r="H31" s="152"/>
      <c r="I31" s="152"/>
      <c r="J31" s="152"/>
      <c r="K31" s="152"/>
      <c r="L31" s="152"/>
      <c r="M31" s="3"/>
      <c r="N31" s="3"/>
    </row>
    <row r="32" spans="1:14" x14ac:dyDescent="0.25">
      <c r="B32" s="68" t="s">
        <v>57</v>
      </c>
    </row>
    <row r="34" spans="1:12" s="7" customFormat="1" ht="13.5" thickBot="1" x14ac:dyDescent="0.3">
      <c r="A34" s="5"/>
      <c r="B34" s="5"/>
      <c r="C34" s="5"/>
      <c r="D34" s="5"/>
      <c r="E34" s="5"/>
      <c r="F34" s="5"/>
      <c r="G34" s="6"/>
      <c r="H34" s="6"/>
      <c r="I34" s="6"/>
      <c r="J34" s="5"/>
      <c r="K34" s="5"/>
      <c r="L34" s="5"/>
    </row>
    <row r="35" spans="1:12" s="7" customFormat="1" ht="31.5" customHeight="1" thickTop="1" x14ac:dyDescent="0.25">
      <c r="A35" s="69"/>
      <c r="B35" s="9" t="s">
        <v>58</v>
      </c>
      <c r="C35" s="153" t="s">
        <v>59</v>
      </c>
      <c r="D35" s="154"/>
      <c r="E35" s="154"/>
      <c r="F35" s="154"/>
      <c r="G35" s="155"/>
      <c r="H35" s="153" t="s">
        <v>60</v>
      </c>
      <c r="I35" s="154"/>
      <c r="J35" s="154"/>
      <c r="K35" s="154"/>
      <c r="L35" s="155"/>
    </row>
    <row r="36" spans="1:12" s="7" customFormat="1" ht="30" customHeight="1" x14ac:dyDescent="0.25">
      <c r="A36" s="10"/>
      <c r="B36" s="11" t="s">
        <v>61</v>
      </c>
      <c r="C36" s="156"/>
      <c r="D36" s="157"/>
      <c r="E36" s="157"/>
      <c r="F36" s="157"/>
      <c r="G36" s="158"/>
      <c r="H36" s="156"/>
      <c r="I36" s="157"/>
      <c r="J36" s="157"/>
      <c r="K36" s="157"/>
      <c r="L36" s="158"/>
    </row>
    <row r="37" spans="1:12" s="16" customFormat="1" ht="31.5" customHeight="1" x14ac:dyDescent="0.25">
      <c r="A37" s="159" t="s">
        <v>7</v>
      </c>
      <c r="B37" s="161" t="s">
        <v>8</v>
      </c>
      <c r="C37" s="12" t="s">
        <v>9</v>
      </c>
      <c r="D37" s="12" t="s">
        <v>9</v>
      </c>
      <c r="E37" s="13" t="s">
        <v>10</v>
      </c>
      <c r="F37" s="14" t="s">
        <v>11</v>
      </c>
      <c r="G37" s="14" t="s">
        <v>11</v>
      </c>
      <c r="H37" s="15" t="s">
        <v>9</v>
      </c>
      <c r="I37" s="15" t="s">
        <v>9</v>
      </c>
      <c r="J37" s="13" t="s">
        <v>10</v>
      </c>
      <c r="K37" s="14" t="s">
        <v>11</v>
      </c>
      <c r="L37" s="14" t="s">
        <v>11</v>
      </c>
    </row>
    <row r="38" spans="1:12" s="16" customFormat="1" x14ac:dyDescent="0.25">
      <c r="A38" s="159"/>
      <c r="B38" s="161"/>
      <c r="C38" s="14"/>
      <c r="D38" s="17">
        <v>0.08</v>
      </c>
      <c r="E38" s="18">
        <v>0.1</v>
      </c>
      <c r="F38" s="19"/>
      <c r="G38" s="17">
        <v>0.08</v>
      </c>
      <c r="H38" s="17"/>
      <c r="I38" s="17">
        <v>0.08</v>
      </c>
      <c r="J38" s="18">
        <v>0.1</v>
      </c>
      <c r="K38" s="19"/>
      <c r="L38" s="17">
        <v>0.08</v>
      </c>
    </row>
    <row r="39" spans="1:12" s="16" customFormat="1" x14ac:dyDescent="0.25">
      <c r="A39" s="160"/>
      <c r="B39" s="162"/>
      <c r="C39" s="12" t="s">
        <v>12</v>
      </c>
      <c r="D39" s="12" t="s">
        <v>12</v>
      </c>
      <c r="E39" s="13" t="s">
        <v>12</v>
      </c>
      <c r="F39" s="14" t="s">
        <v>12</v>
      </c>
      <c r="G39" s="14" t="s">
        <v>12</v>
      </c>
      <c r="H39" s="20" t="s">
        <v>12</v>
      </c>
      <c r="I39" s="20" t="s">
        <v>12</v>
      </c>
      <c r="J39" s="13" t="s">
        <v>12</v>
      </c>
      <c r="K39" s="14" t="s">
        <v>12</v>
      </c>
      <c r="L39" s="14" t="s">
        <v>12</v>
      </c>
    </row>
    <row r="40" spans="1:12" ht="14.25" customHeight="1" x14ac:dyDescent="0.25">
      <c r="A40" s="21" t="s">
        <v>13</v>
      </c>
      <c r="B40" s="22" t="s">
        <v>14</v>
      </c>
      <c r="C40" s="23">
        <v>3630.32</v>
      </c>
      <c r="D40" s="28">
        <v>3955.7799999999997</v>
      </c>
      <c r="E40" s="28">
        <v>4544.4799999999996</v>
      </c>
      <c r="F40" s="29">
        <v>4450</v>
      </c>
      <c r="G40" s="26">
        <v>4579.95</v>
      </c>
      <c r="H40" s="27">
        <v>3630.32</v>
      </c>
      <c r="I40" s="70">
        <v>3955.7799999999997</v>
      </c>
      <c r="J40" s="28">
        <v>4544.4799999999996</v>
      </c>
      <c r="K40" s="29">
        <v>4450</v>
      </c>
      <c r="L40" s="26">
        <v>4579.95</v>
      </c>
    </row>
    <row r="41" spans="1:12" ht="14.25" customHeight="1" x14ac:dyDescent="0.25">
      <c r="A41" s="21" t="s">
        <v>15</v>
      </c>
      <c r="B41" s="22" t="s">
        <v>16</v>
      </c>
      <c r="C41" s="30" t="s">
        <v>17</v>
      </c>
      <c r="D41" s="31" t="s">
        <v>17</v>
      </c>
      <c r="E41" s="31" t="s">
        <v>17</v>
      </c>
      <c r="F41" s="32" t="s">
        <v>17</v>
      </c>
      <c r="G41" s="33" t="s">
        <v>17</v>
      </c>
      <c r="H41" s="27">
        <v>1213.5675225081191</v>
      </c>
      <c r="I41" s="71">
        <v>1116.4821207074697</v>
      </c>
      <c r="J41" s="31">
        <v>1092.21</v>
      </c>
      <c r="K41" s="32">
        <v>1754.4276765959401</v>
      </c>
      <c r="L41" s="26">
        <v>1614.07</v>
      </c>
    </row>
    <row r="42" spans="1:12" ht="14.25" customHeight="1" x14ac:dyDescent="0.25">
      <c r="A42" s="21" t="s">
        <v>18</v>
      </c>
      <c r="B42" s="22" t="s">
        <v>19</v>
      </c>
      <c r="C42" s="30" t="s">
        <v>62</v>
      </c>
      <c r="D42" s="24" t="s">
        <v>62</v>
      </c>
      <c r="E42" s="24" t="s">
        <v>62</v>
      </c>
      <c r="F42" s="25" t="s">
        <v>62</v>
      </c>
      <c r="G42" s="33" t="s">
        <v>62</v>
      </c>
      <c r="H42" s="34" t="s">
        <v>62</v>
      </c>
      <c r="I42" s="72" t="s">
        <v>62</v>
      </c>
      <c r="J42" s="24" t="s">
        <v>62</v>
      </c>
      <c r="K42" s="25" t="s">
        <v>62</v>
      </c>
      <c r="L42" s="33" t="s">
        <v>62</v>
      </c>
    </row>
    <row r="43" spans="1:12" ht="14.25" customHeight="1" x14ac:dyDescent="0.25">
      <c r="A43" s="21" t="s">
        <v>21</v>
      </c>
      <c r="B43" s="22" t="s">
        <v>22</v>
      </c>
      <c r="C43" s="35">
        <v>18.582266130890762</v>
      </c>
      <c r="D43" s="28">
        <v>18.582266130890762</v>
      </c>
      <c r="E43" s="28">
        <v>18.582266130890762</v>
      </c>
      <c r="F43" s="29">
        <v>18.582266130890762</v>
      </c>
      <c r="G43" s="26">
        <v>18.582266130890762</v>
      </c>
      <c r="H43" s="27">
        <v>18.582266130890762</v>
      </c>
      <c r="I43" s="70">
        <v>18.582266130890762</v>
      </c>
      <c r="J43" s="28">
        <v>18.582266130890762</v>
      </c>
      <c r="K43" s="29">
        <v>18.582266130890762</v>
      </c>
      <c r="L43" s="26">
        <v>18.582266130890762</v>
      </c>
    </row>
    <row r="44" spans="1:12" ht="14.25" customHeight="1" x14ac:dyDescent="0.25">
      <c r="A44" s="21" t="s">
        <v>23</v>
      </c>
      <c r="B44" s="22" t="s">
        <v>24</v>
      </c>
      <c r="C44" s="35">
        <v>7.2405999999999997</v>
      </c>
      <c r="D44" s="28">
        <v>7.2405999999999997</v>
      </c>
      <c r="E44" s="28">
        <v>7.2405999999999997</v>
      </c>
      <c r="F44" s="29">
        <v>7.2405999999999997</v>
      </c>
      <c r="G44" s="26">
        <v>7.2405999999999997</v>
      </c>
      <c r="H44" s="27">
        <v>7.2405999999999997</v>
      </c>
      <c r="I44" s="70">
        <v>7.2405999999999997</v>
      </c>
      <c r="J44" s="28">
        <v>7.2405999999999997</v>
      </c>
      <c r="K44" s="29">
        <v>7.2405999999999997</v>
      </c>
      <c r="L44" s="26">
        <v>7.2405999999999997</v>
      </c>
    </row>
    <row r="45" spans="1:12" ht="14.25" customHeight="1" x14ac:dyDescent="0.25">
      <c r="A45" s="21"/>
      <c r="B45" s="22" t="s">
        <v>25</v>
      </c>
      <c r="C45" s="35">
        <v>71.510000000000005</v>
      </c>
      <c r="D45" s="28">
        <v>71.510000000000005</v>
      </c>
      <c r="E45" s="28">
        <v>71.510000000000005</v>
      </c>
      <c r="F45" s="29">
        <v>71.510000000000005</v>
      </c>
      <c r="G45" s="26">
        <v>71.510000000000005</v>
      </c>
      <c r="H45" s="27">
        <v>71.510000000000005</v>
      </c>
      <c r="I45" s="70">
        <v>71.510000000000005</v>
      </c>
      <c r="J45" s="28">
        <v>71.510000000000005</v>
      </c>
      <c r="K45" s="29">
        <v>71.510000000000005</v>
      </c>
      <c r="L45" s="26">
        <v>71.510000000000005</v>
      </c>
    </row>
    <row r="46" spans="1:12" ht="14.25" customHeight="1" x14ac:dyDescent="0.25">
      <c r="A46" s="36" t="s">
        <v>26</v>
      </c>
      <c r="B46" s="37" t="s">
        <v>27</v>
      </c>
      <c r="C46" s="73">
        <v>3727.6528661308912</v>
      </c>
      <c r="D46" s="45">
        <v>4053.1128661308908</v>
      </c>
      <c r="E46" s="45">
        <v>4641.8128661308911</v>
      </c>
      <c r="F46" s="46">
        <v>4547.3328661308915</v>
      </c>
      <c r="G46" s="39">
        <v>4677.2828661308913</v>
      </c>
      <c r="H46" s="40">
        <v>4941.2203886390107</v>
      </c>
      <c r="I46" s="74">
        <v>5169.5949868383614</v>
      </c>
      <c r="J46" s="45">
        <v>5734.0228661308911</v>
      </c>
      <c r="K46" s="46">
        <v>6301.7605427268318</v>
      </c>
      <c r="L46" s="39">
        <v>6291.352866130891</v>
      </c>
    </row>
    <row r="47" spans="1:12" ht="14.25" customHeight="1" x14ac:dyDescent="0.25">
      <c r="A47" s="21" t="s">
        <v>28</v>
      </c>
      <c r="B47" s="22" t="s">
        <v>29</v>
      </c>
      <c r="C47" s="30" t="s">
        <v>30</v>
      </c>
      <c r="D47" s="28" t="s">
        <v>30</v>
      </c>
      <c r="E47" s="28" t="s">
        <v>30</v>
      </c>
      <c r="F47" s="29" t="s">
        <v>30</v>
      </c>
      <c r="G47" s="26" t="s">
        <v>30</v>
      </c>
      <c r="H47" s="27" t="s">
        <v>30</v>
      </c>
      <c r="I47" s="70" t="s">
        <v>30</v>
      </c>
      <c r="J47" s="28" t="s">
        <v>30</v>
      </c>
      <c r="K47" s="29" t="s">
        <v>30</v>
      </c>
      <c r="L47" s="26" t="s">
        <v>30</v>
      </c>
    </row>
    <row r="48" spans="1:12" ht="14.25" customHeight="1" x14ac:dyDescent="0.25">
      <c r="A48" s="21" t="s">
        <v>63</v>
      </c>
      <c r="B48" s="22" t="s">
        <v>64</v>
      </c>
      <c r="C48" s="30" t="s">
        <v>31</v>
      </c>
      <c r="D48" s="24" t="s">
        <v>31</v>
      </c>
      <c r="E48" s="24" t="s">
        <v>31</v>
      </c>
      <c r="F48" s="25" t="s">
        <v>31</v>
      </c>
      <c r="G48" s="33" t="s">
        <v>31</v>
      </c>
      <c r="H48" s="34" t="s">
        <v>31</v>
      </c>
      <c r="I48" s="72" t="s">
        <v>31</v>
      </c>
      <c r="J48" s="24" t="s">
        <v>31</v>
      </c>
      <c r="K48" s="25" t="s">
        <v>31</v>
      </c>
      <c r="L48" s="33" t="s">
        <v>31</v>
      </c>
    </row>
    <row r="49" spans="1:12" ht="14.25" customHeight="1" x14ac:dyDescent="0.25">
      <c r="A49" s="21" t="s">
        <v>32</v>
      </c>
      <c r="B49" s="22" t="s">
        <v>33</v>
      </c>
      <c r="C49" s="30" t="s">
        <v>34</v>
      </c>
      <c r="D49" s="28" t="s">
        <v>34</v>
      </c>
      <c r="E49" s="28" t="s">
        <v>34</v>
      </c>
      <c r="F49" s="29" t="s">
        <v>34</v>
      </c>
      <c r="G49" s="26" t="s">
        <v>34</v>
      </c>
      <c r="H49" s="27" t="s">
        <v>34</v>
      </c>
      <c r="I49" s="70" t="s">
        <v>34</v>
      </c>
      <c r="J49" s="28" t="s">
        <v>34</v>
      </c>
      <c r="K49" s="29" t="s">
        <v>34</v>
      </c>
      <c r="L49" s="26" t="s">
        <v>34</v>
      </c>
    </row>
    <row r="50" spans="1:12" ht="14.25" customHeight="1" x14ac:dyDescent="0.25">
      <c r="A50" s="36" t="s">
        <v>35</v>
      </c>
      <c r="B50" s="37" t="s">
        <v>36</v>
      </c>
      <c r="C50" s="45">
        <v>3727.6528661308912</v>
      </c>
      <c r="D50" s="45">
        <v>4053.1128661308908</v>
      </c>
      <c r="E50" s="45">
        <v>4641.8128661308911</v>
      </c>
      <c r="F50" s="46">
        <v>4547.3328661308915</v>
      </c>
      <c r="G50" s="39">
        <v>4677.2828661308913</v>
      </c>
      <c r="H50" s="40">
        <v>4941.2203886390107</v>
      </c>
      <c r="I50" s="74">
        <v>5169.5949868383614</v>
      </c>
      <c r="J50" s="45">
        <v>5734.0228661308911</v>
      </c>
      <c r="K50" s="46">
        <v>6301.7605427268318</v>
      </c>
      <c r="L50" s="39">
        <v>6291.352866130891</v>
      </c>
    </row>
    <row r="51" spans="1:12" ht="14.25" customHeight="1" x14ac:dyDescent="0.25">
      <c r="A51" s="21" t="s">
        <v>37</v>
      </c>
      <c r="B51" s="22" t="s">
        <v>38</v>
      </c>
      <c r="C51" s="30" t="s">
        <v>30</v>
      </c>
      <c r="D51" s="28" t="s">
        <v>30</v>
      </c>
      <c r="E51" s="28" t="s">
        <v>30</v>
      </c>
      <c r="F51" s="29" t="s">
        <v>30</v>
      </c>
      <c r="G51" s="26" t="s">
        <v>30</v>
      </c>
      <c r="H51" s="27" t="s">
        <v>30</v>
      </c>
      <c r="I51" s="70" t="s">
        <v>30</v>
      </c>
      <c r="J51" s="28" t="s">
        <v>30</v>
      </c>
      <c r="K51" s="29" t="s">
        <v>30</v>
      </c>
      <c r="L51" s="26" t="s">
        <v>30</v>
      </c>
    </row>
    <row r="52" spans="1:12" ht="14.25" customHeight="1" x14ac:dyDescent="0.25">
      <c r="A52" s="21" t="s">
        <v>39</v>
      </c>
      <c r="B52" s="47" t="s">
        <v>40</v>
      </c>
      <c r="C52" s="27" t="s">
        <v>41</v>
      </c>
      <c r="D52" s="24" t="s">
        <v>41</v>
      </c>
      <c r="E52" s="24" t="s">
        <v>42</v>
      </c>
      <c r="F52" s="25" t="s">
        <v>41</v>
      </c>
      <c r="G52" s="26" t="s">
        <v>41</v>
      </c>
      <c r="H52" s="27" t="s">
        <v>41</v>
      </c>
      <c r="I52" s="72" t="s">
        <v>41</v>
      </c>
      <c r="J52" s="24" t="s">
        <v>42</v>
      </c>
      <c r="K52" s="25" t="s">
        <v>41</v>
      </c>
      <c r="L52" s="26" t="s">
        <v>41</v>
      </c>
    </row>
    <row r="53" spans="1:12" ht="14.25" customHeight="1" x14ac:dyDescent="0.25">
      <c r="A53" s="21" t="s">
        <v>43</v>
      </c>
      <c r="B53" s="22" t="s">
        <v>65</v>
      </c>
      <c r="C53" s="30" t="s">
        <v>45</v>
      </c>
      <c r="D53" s="24" t="s">
        <v>45</v>
      </c>
      <c r="E53" s="24" t="s">
        <v>45</v>
      </c>
      <c r="F53" s="25" t="s">
        <v>45</v>
      </c>
      <c r="G53" s="33" t="s">
        <v>45</v>
      </c>
      <c r="H53" s="34" t="s">
        <v>45</v>
      </c>
      <c r="I53" s="72" t="s">
        <v>45</v>
      </c>
      <c r="J53" s="24" t="s">
        <v>45</v>
      </c>
      <c r="K53" s="25" t="s">
        <v>45</v>
      </c>
      <c r="L53" s="33" t="s">
        <v>45</v>
      </c>
    </row>
    <row r="54" spans="1:12" ht="14.25" customHeight="1" thickBot="1" x14ac:dyDescent="0.3">
      <c r="A54" s="49" t="s">
        <v>46</v>
      </c>
      <c r="B54" s="50" t="s">
        <v>47</v>
      </c>
      <c r="C54" s="75"/>
      <c r="D54" s="52"/>
      <c r="E54" s="52"/>
      <c r="F54" s="53"/>
      <c r="G54" s="54"/>
      <c r="H54" s="55"/>
      <c r="I54" s="76"/>
      <c r="J54" s="52"/>
      <c r="K54" s="53"/>
      <c r="L54" s="54"/>
    </row>
    <row r="55" spans="1:12" s="59" customFormat="1" ht="13.5" thickTop="1" x14ac:dyDescent="0.25">
      <c r="A55" s="56"/>
      <c r="B55" s="57"/>
      <c r="C55" s="57"/>
      <c r="D55" s="58"/>
      <c r="E55" s="58"/>
      <c r="F55" s="58"/>
      <c r="G55" s="58"/>
      <c r="H55" s="58"/>
      <c r="I55" s="58"/>
      <c r="J55" s="58"/>
      <c r="K55" s="58"/>
      <c r="L55" s="58"/>
    </row>
    <row r="56" spans="1:12" s="59" customFormat="1" x14ac:dyDescent="0.25">
      <c r="A56" s="60" t="s">
        <v>62</v>
      </c>
      <c r="B56" s="77" t="s">
        <v>66</v>
      </c>
      <c r="C56" s="77"/>
      <c r="D56" s="78"/>
      <c r="E56" s="78"/>
      <c r="F56" s="78"/>
      <c r="G56" s="78"/>
      <c r="H56" s="78"/>
      <c r="I56" s="78"/>
      <c r="J56" s="58"/>
      <c r="K56" s="58"/>
      <c r="L56" s="58"/>
    </row>
    <row r="57" spans="1:12" s="79" customFormat="1" ht="15" x14ac:dyDescent="0.25">
      <c r="A57" s="66"/>
      <c r="B57" s="152" t="s">
        <v>67</v>
      </c>
      <c r="C57" s="152"/>
      <c r="D57" s="152"/>
      <c r="E57" s="152"/>
      <c r="F57" s="152"/>
      <c r="G57" s="152"/>
      <c r="H57" s="152"/>
      <c r="I57" s="152"/>
    </row>
    <row r="58" spans="1:12" s="82" customFormat="1" ht="15" x14ac:dyDescent="0.25">
      <c r="A58" s="63">
        <v>1</v>
      </c>
      <c r="B58" s="152" t="s">
        <v>68</v>
      </c>
      <c r="C58" s="152"/>
      <c r="D58" s="152"/>
      <c r="E58" s="152"/>
      <c r="F58" s="152"/>
      <c r="G58" s="152"/>
      <c r="H58" s="80"/>
      <c r="I58" s="80"/>
      <c r="J58" s="81"/>
      <c r="K58" s="81"/>
      <c r="L58" s="81"/>
    </row>
    <row r="59" spans="1:12" s="65" customFormat="1" ht="15" customHeight="1" x14ac:dyDescent="0.25">
      <c r="A59" s="66" t="s">
        <v>30</v>
      </c>
      <c r="B59" s="152" t="s">
        <v>69</v>
      </c>
      <c r="C59" s="152"/>
      <c r="D59" s="152"/>
      <c r="E59" s="152"/>
      <c r="F59" s="152"/>
      <c r="G59" s="152"/>
      <c r="H59" s="152"/>
      <c r="I59" s="152"/>
    </row>
    <row r="60" spans="1:12" s="83" customFormat="1" ht="15" x14ac:dyDescent="0.25">
      <c r="A60" s="66" t="s">
        <v>20</v>
      </c>
      <c r="B60" s="152" t="s">
        <v>53</v>
      </c>
      <c r="C60" s="152"/>
      <c r="D60" s="152"/>
      <c r="E60" s="152"/>
      <c r="F60" s="152"/>
      <c r="G60" s="152"/>
      <c r="H60" s="152"/>
      <c r="I60" s="152"/>
    </row>
    <row r="61" spans="1:12" s="79" customFormat="1" ht="15" x14ac:dyDescent="0.25">
      <c r="A61" s="66" t="s">
        <v>31</v>
      </c>
      <c r="B61" s="152" t="s">
        <v>70</v>
      </c>
      <c r="C61" s="152"/>
      <c r="D61" s="152"/>
      <c r="E61" s="152"/>
      <c r="F61" s="152"/>
      <c r="G61" s="152"/>
      <c r="H61" s="152"/>
      <c r="I61" s="152"/>
    </row>
    <row r="62" spans="1:12" s="83" customFormat="1" ht="15" x14ac:dyDescent="0.25">
      <c r="A62" s="66" t="s">
        <v>34</v>
      </c>
      <c r="B62" s="152" t="s">
        <v>54</v>
      </c>
      <c r="C62" s="152"/>
      <c r="D62" s="152"/>
      <c r="E62" s="152"/>
      <c r="F62" s="152"/>
      <c r="G62" s="152"/>
      <c r="H62" s="152"/>
      <c r="I62" s="152"/>
    </row>
    <row r="63" spans="1:12" s="83" customFormat="1" ht="24" customHeight="1" x14ac:dyDescent="0.25">
      <c r="A63" s="66" t="s">
        <v>41</v>
      </c>
      <c r="B63" s="152" t="s">
        <v>55</v>
      </c>
      <c r="C63" s="152"/>
      <c r="D63" s="152"/>
      <c r="E63" s="152"/>
      <c r="F63" s="152"/>
      <c r="G63" s="152"/>
      <c r="H63" s="152"/>
      <c r="I63" s="152"/>
    </row>
    <row r="64" spans="1:12" s="79" customFormat="1" ht="15" x14ac:dyDescent="0.25">
      <c r="A64" s="66" t="s">
        <v>45</v>
      </c>
      <c r="B64" s="152" t="s">
        <v>71</v>
      </c>
      <c r="C64" s="152"/>
      <c r="D64" s="152"/>
      <c r="E64" s="152"/>
      <c r="F64" s="152"/>
      <c r="G64" s="152"/>
      <c r="H64" s="152"/>
      <c r="I64" s="152"/>
    </row>
    <row r="65" spans="1:12" x14ac:dyDescent="0.25">
      <c r="B65" s="84" t="s">
        <v>48</v>
      </c>
      <c r="C65" s="84"/>
    </row>
    <row r="66" spans="1:12" x14ac:dyDescent="0.25">
      <c r="B66" s="68" t="s">
        <v>57</v>
      </c>
    </row>
    <row r="67" spans="1:12" x14ac:dyDescent="0.25">
      <c r="B67" s="68"/>
    </row>
    <row r="68" spans="1:12" s="88" customFormat="1" ht="15.75" customHeight="1" x14ac:dyDescent="0.25">
      <c r="A68" s="85"/>
      <c r="B68" s="164" t="s">
        <v>72</v>
      </c>
      <c r="C68" s="164"/>
      <c r="D68" s="164"/>
      <c r="E68" s="164"/>
      <c r="F68" s="86"/>
      <c r="G68" s="87"/>
      <c r="H68" s="87"/>
      <c r="I68" s="87"/>
      <c r="J68" s="85"/>
      <c r="K68" s="85"/>
      <c r="L68" s="85"/>
    </row>
    <row r="69" spans="1:12" s="88" customFormat="1" ht="15.75" customHeight="1" x14ac:dyDescent="0.25">
      <c r="A69" s="85"/>
      <c r="B69" s="86"/>
      <c r="C69" s="86"/>
      <c r="D69" s="86"/>
      <c r="E69" s="86"/>
      <c r="F69" s="86"/>
      <c r="G69" s="87"/>
      <c r="H69" s="87"/>
      <c r="I69" s="87"/>
      <c r="J69" s="85"/>
      <c r="K69" s="85"/>
      <c r="L69" s="85"/>
    </row>
    <row r="70" spans="1:12" s="88" customFormat="1" ht="15.75" x14ac:dyDescent="0.25">
      <c r="A70" s="85"/>
      <c r="B70" s="89" t="s">
        <v>112</v>
      </c>
      <c r="C70" s="89"/>
      <c r="D70" s="85"/>
      <c r="E70" s="85"/>
      <c r="F70" s="85"/>
      <c r="G70" s="87"/>
      <c r="H70" s="87"/>
      <c r="I70" s="87"/>
      <c r="J70" s="85"/>
      <c r="K70" s="85"/>
      <c r="L70" s="85"/>
    </row>
    <row r="71" spans="1:12" s="88" customFormat="1" ht="13.5" thickBot="1" x14ac:dyDescent="0.3">
      <c r="A71" s="85"/>
      <c r="B71" s="90"/>
      <c r="C71" s="90"/>
      <c r="D71" s="85"/>
      <c r="E71" s="85"/>
      <c r="F71" s="85"/>
      <c r="G71" s="87"/>
      <c r="H71" s="87"/>
      <c r="I71" s="87"/>
      <c r="J71" s="85"/>
      <c r="K71" s="85"/>
      <c r="L71" s="85"/>
    </row>
    <row r="72" spans="1:12" s="7" customFormat="1" ht="27.75" customHeight="1" thickTop="1" x14ac:dyDescent="0.25">
      <c r="A72" s="91"/>
      <c r="B72" s="9" t="s">
        <v>73</v>
      </c>
      <c r="C72" s="165" t="s">
        <v>59</v>
      </c>
      <c r="D72" s="166"/>
      <c r="E72" s="165" t="s">
        <v>74</v>
      </c>
      <c r="F72" s="166"/>
      <c r="G72" s="79"/>
      <c r="H72" s="79"/>
      <c r="I72" s="79"/>
      <c r="J72" s="92"/>
    </row>
    <row r="73" spans="1:12" s="7" customFormat="1" ht="27.75" customHeight="1" x14ac:dyDescent="0.25">
      <c r="A73" s="10"/>
      <c r="B73" s="11"/>
      <c r="C73" s="167"/>
      <c r="D73" s="168"/>
      <c r="E73" s="167"/>
      <c r="F73" s="168"/>
      <c r="G73" s="79"/>
      <c r="H73" s="79"/>
      <c r="I73" s="79"/>
      <c r="J73" s="92"/>
    </row>
    <row r="74" spans="1:12" s="16" customFormat="1" ht="27.75" customHeight="1" x14ac:dyDescent="0.25">
      <c r="A74" s="159" t="s">
        <v>7</v>
      </c>
      <c r="B74" s="161" t="s">
        <v>8</v>
      </c>
      <c r="C74" s="12" t="s">
        <v>75</v>
      </c>
      <c r="D74" s="14" t="s">
        <v>76</v>
      </c>
      <c r="E74" s="15" t="s">
        <v>75</v>
      </c>
      <c r="F74" s="14" t="s">
        <v>76</v>
      </c>
      <c r="G74" s="93"/>
      <c r="H74" s="93"/>
      <c r="I74" s="94"/>
    </row>
    <row r="75" spans="1:12" s="16" customFormat="1" ht="15" x14ac:dyDescent="0.25">
      <c r="A75" s="160"/>
      <c r="B75" s="162"/>
      <c r="C75" s="12" t="s">
        <v>12</v>
      </c>
      <c r="D75" s="14" t="s">
        <v>12</v>
      </c>
      <c r="E75" s="20" t="s">
        <v>12</v>
      </c>
      <c r="F75" s="14" t="s">
        <v>12</v>
      </c>
      <c r="G75" s="93"/>
      <c r="H75" s="93"/>
      <c r="I75" s="94"/>
    </row>
    <row r="76" spans="1:12" ht="15.75" customHeight="1" x14ac:dyDescent="0.25">
      <c r="A76" s="21" t="s">
        <v>13</v>
      </c>
      <c r="B76" s="22" t="s">
        <v>14</v>
      </c>
      <c r="C76" s="95">
        <v>3233.1629920000005</v>
      </c>
      <c r="D76" s="33">
        <v>3138.8824469400001</v>
      </c>
      <c r="E76" s="95">
        <v>3630.32</v>
      </c>
      <c r="F76" s="26">
        <v>3978.5699999999997</v>
      </c>
      <c r="G76" s="79"/>
      <c r="H76" s="79"/>
      <c r="I76" s="92"/>
      <c r="J76" s="1"/>
      <c r="K76" s="1"/>
      <c r="L76" s="1"/>
    </row>
    <row r="77" spans="1:12" ht="15.75" customHeight="1" x14ac:dyDescent="0.25">
      <c r="A77" s="21" t="s">
        <v>15</v>
      </c>
      <c r="B77" s="22" t="s">
        <v>16</v>
      </c>
      <c r="C77" s="95" t="s">
        <v>17</v>
      </c>
      <c r="D77" s="26" t="s">
        <v>17</v>
      </c>
      <c r="E77" s="95">
        <v>1213.5675225081191</v>
      </c>
      <c r="F77" s="26">
        <v>1189.3</v>
      </c>
      <c r="G77" s="79"/>
      <c r="H77" s="79"/>
      <c r="I77" s="92"/>
      <c r="J77" s="1"/>
      <c r="K77" s="1"/>
      <c r="L77" s="1"/>
    </row>
    <row r="78" spans="1:12" ht="15.75" customHeight="1" x14ac:dyDescent="0.25">
      <c r="A78" s="21" t="s">
        <v>18</v>
      </c>
      <c r="B78" s="22" t="s">
        <v>77</v>
      </c>
      <c r="C78" s="96" t="s">
        <v>78</v>
      </c>
      <c r="D78" s="97" t="s">
        <v>78</v>
      </c>
      <c r="E78" s="96" t="s">
        <v>78</v>
      </c>
      <c r="F78" s="97" t="s">
        <v>78</v>
      </c>
      <c r="G78" s="79"/>
      <c r="H78" s="79"/>
      <c r="I78" s="92"/>
      <c r="J78" s="1"/>
      <c r="K78" s="1"/>
      <c r="L78" s="1"/>
    </row>
    <row r="79" spans="1:12" ht="15.75" customHeight="1" x14ac:dyDescent="0.25">
      <c r="A79" s="21" t="s">
        <v>21</v>
      </c>
      <c r="B79" s="22" t="s">
        <v>22</v>
      </c>
      <c r="C79" s="95">
        <v>18.582266130890762</v>
      </c>
      <c r="D79" s="26">
        <v>18.582266130890762</v>
      </c>
      <c r="E79" s="95">
        <v>18.582266130890762</v>
      </c>
      <c r="F79" s="26">
        <v>18.582266130890762</v>
      </c>
      <c r="G79" s="79"/>
      <c r="H79" s="79"/>
      <c r="I79" s="92"/>
      <c r="J79" s="1"/>
      <c r="K79" s="1"/>
      <c r="L79" s="1"/>
    </row>
    <row r="80" spans="1:12" ht="15.75" customHeight="1" x14ac:dyDescent="0.25">
      <c r="A80" s="21" t="s">
        <v>79</v>
      </c>
      <c r="B80" s="22" t="s">
        <v>80</v>
      </c>
      <c r="C80" s="95">
        <v>88.98</v>
      </c>
      <c r="D80" s="26">
        <v>88.98</v>
      </c>
      <c r="E80" s="95">
        <v>88.98</v>
      </c>
      <c r="F80" s="26">
        <v>88.98</v>
      </c>
      <c r="G80" s="79"/>
      <c r="H80" s="79"/>
      <c r="I80" s="92"/>
      <c r="J80" s="1"/>
      <c r="K80" s="1"/>
      <c r="L80" s="1"/>
    </row>
    <row r="81" spans="1:14" ht="15.75" customHeight="1" x14ac:dyDescent="0.25">
      <c r="A81" s="21" t="s">
        <v>23</v>
      </c>
      <c r="B81" s="22" t="s">
        <v>81</v>
      </c>
      <c r="C81" s="95">
        <v>11.160667999999999</v>
      </c>
      <c r="D81" s="26">
        <v>11.160667999999999</v>
      </c>
      <c r="E81" s="95">
        <v>11.160667999999999</v>
      </c>
      <c r="F81" s="26">
        <v>11.160667999999999</v>
      </c>
      <c r="G81" s="79"/>
      <c r="H81" s="79"/>
      <c r="I81" s="92"/>
      <c r="J81" s="1"/>
      <c r="K81" s="1"/>
      <c r="L81" s="1"/>
    </row>
    <row r="82" spans="1:14" ht="15.75" customHeight="1" x14ac:dyDescent="0.25">
      <c r="A82" s="21"/>
      <c r="B82" s="22" t="s">
        <v>25</v>
      </c>
      <c r="C82" s="95">
        <v>71.510000000000005</v>
      </c>
      <c r="D82" s="26">
        <v>71.510000000000005</v>
      </c>
      <c r="E82" s="95">
        <v>71.510000000000005</v>
      </c>
      <c r="F82" s="26">
        <v>71.510000000000005</v>
      </c>
      <c r="G82" s="79"/>
      <c r="H82" s="79"/>
      <c r="I82" s="92"/>
      <c r="J82" s="1"/>
      <c r="K82" s="1"/>
      <c r="L82" s="1"/>
    </row>
    <row r="83" spans="1:14" ht="15.75" customHeight="1" x14ac:dyDescent="0.25">
      <c r="A83" s="36" t="s">
        <v>26</v>
      </c>
      <c r="B83" s="37" t="s">
        <v>27</v>
      </c>
      <c r="C83" s="98">
        <v>3820.5529341308911</v>
      </c>
      <c r="D83" s="39">
        <v>3571.2818051508902</v>
      </c>
      <c r="E83" s="98">
        <v>5034.1204566390106</v>
      </c>
      <c r="F83" s="39">
        <v>5358.1029341308913</v>
      </c>
      <c r="G83" s="79"/>
      <c r="H83" s="79"/>
      <c r="I83" s="92"/>
      <c r="J83" s="1"/>
      <c r="K83" s="1"/>
      <c r="L83" s="1"/>
    </row>
    <row r="84" spans="1:14" ht="15.75" customHeight="1" x14ac:dyDescent="0.25">
      <c r="A84" s="21" t="s">
        <v>28</v>
      </c>
      <c r="B84" s="22" t="s">
        <v>29</v>
      </c>
      <c r="C84" s="95">
        <v>285</v>
      </c>
      <c r="D84" s="26">
        <v>285</v>
      </c>
      <c r="E84" s="95" t="s">
        <v>30</v>
      </c>
      <c r="F84" s="26" t="s">
        <v>30</v>
      </c>
      <c r="G84" s="79"/>
      <c r="H84" s="79"/>
      <c r="I84" s="92"/>
      <c r="J84" s="1"/>
      <c r="K84" s="1"/>
      <c r="L84" s="1"/>
    </row>
    <row r="85" spans="1:14" ht="15.75" customHeight="1" x14ac:dyDescent="0.25">
      <c r="A85" s="21" t="s">
        <v>63</v>
      </c>
      <c r="B85" s="22" t="s">
        <v>82</v>
      </c>
      <c r="C85" s="99" t="s">
        <v>31</v>
      </c>
      <c r="D85" s="33" t="s">
        <v>31</v>
      </c>
      <c r="E85" s="99" t="s">
        <v>31</v>
      </c>
      <c r="F85" s="26" t="s">
        <v>31</v>
      </c>
      <c r="G85" s="79"/>
      <c r="H85" s="79"/>
      <c r="I85" s="92"/>
      <c r="J85" s="1"/>
      <c r="K85" s="1"/>
      <c r="L85" s="1"/>
    </row>
    <row r="86" spans="1:14" ht="15.75" customHeight="1" x14ac:dyDescent="0.25">
      <c r="A86" s="21" t="s">
        <v>32</v>
      </c>
      <c r="B86" s="22" t="s">
        <v>83</v>
      </c>
      <c r="C86" s="95" t="s">
        <v>20</v>
      </c>
      <c r="D86" s="26" t="s">
        <v>20</v>
      </c>
      <c r="E86" s="95" t="s">
        <v>20</v>
      </c>
      <c r="F86" s="26" t="s">
        <v>20</v>
      </c>
      <c r="G86" s="79"/>
      <c r="H86" s="79"/>
      <c r="I86" s="92"/>
      <c r="J86" s="1"/>
      <c r="K86" s="1"/>
      <c r="L86" s="1"/>
    </row>
    <row r="87" spans="1:14" ht="15.75" customHeight="1" x14ac:dyDescent="0.25">
      <c r="A87" s="36" t="s">
        <v>35</v>
      </c>
      <c r="B87" s="37" t="s">
        <v>36</v>
      </c>
      <c r="C87" s="98">
        <v>4105.5529341308911</v>
      </c>
      <c r="D87" s="39">
        <v>3856.2818051508902</v>
      </c>
      <c r="E87" s="98">
        <v>5034.1204566390106</v>
      </c>
      <c r="F87" s="39">
        <v>5358.1029341308913</v>
      </c>
      <c r="G87" s="79"/>
      <c r="H87" s="79"/>
      <c r="I87" s="92"/>
      <c r="J87" s="1"/>
      <c r="K87" s="1"/>
      <c r="L87" s="1"/>
    </row>
    <row r="88" spans="1:14" ht="15.75" customHeight="1" x14ac:dyDescent="0.25">
      <c r="A88" s="21" t="s">
        <v>37</v>
      </c>
      <c r="B88" s="22" t="s">
        <v>38</v>
      </c>
      <c r="C88" s="95" t="s">
        <v>30</v>
      </c>
      <c r="D88" s="26" t="s">
        <v>30</v>
      </c>
      <c r="E88" s="70" t="s">
        <v>30</v>
      </c>
      <c r="F88" s="26" t="s">
        <v>30</v>
      </c>
      <c r="G88" s="79"/>
      <c r="H88" s="79"/>
      <c r="I88" s="92"/>
      <c r="J88" s="1"/>
      <c r="K88" s="1"/>
      <c r="L88" s="1"/>
    </row>
    <row r="89" spans="1:14" ht="15.75" customHeight="1" x14ac:dyDescent="0.25">
      <c r="A89" s="21" t="s">
        <v>39</v>
      </c>
      <c r="B89" s="47" t="s">
        <v>40</v>
      </c>
      <c r="C89" s="95" t="s">
        <v>34</v>
      </c>
      <c r="D89" s="26" t="s">
        <v>42</v>
      </c>
      <c r="E89" s="70" t="s">
        <v>20</v>
      </c>
      <c r="F89" s="26" t="s">
        <v>42</v>
      </c>
      <c r="G89" s="79"/>
      <c r="H89" s="79"/>
      <c r="I89" s="92"/>
      <c r="J89" s="1"/>
      <c r="K89" s="1"/>
      <c r="L89" s="1"/>
    </row>
    <row r="90" spans="1:14" ht="15.75" customHeight="1" x14ac:dyDescent="0.25">
      <c r="A90" s="21" t="s">
        <v>43</v>
      </c>
      <c r="B90" s="22" t="s">
        <v>65</v>
      </c>
      <c r="C90" s="99" t="s">
        <v>41</v>
      </c>
      <c r="D90" s="33" t="s">
        <v>41</v>
      </c>
      <c r="E90" s="72" t="s">
        <v>31</v>
      </c>
      <c r="F90" s="33" t="s">
        <v>31</v>
      </c>
      <c r="G90" s="79"/>
      <c r="H90" s="79"/>
      <c r="I90" s="92"/>
      <c r="J90" s="1"/>
      <c r="K90" s="1"/>
      <c r="L90" s="1"/>
    </row>
    <row r="91" spans="1:14" ht="27.75" customHeight="1" thickBot="1" x14ac:dyDescent="0.3">
      <c r="A91" s="49" t="s">
        <v>46</v>
      </c>
      <c r="B91" s="50" t="s">
        <v>47</v>
      </c>
      <c r="C91" s="100">
        <v>5582.9628573481423</v>
      </c>
      <c r="D91" s="54">
        <v>5052.4917283681407</v>
      </c>
      <c r="E91" s="100"/>
      <c r="F91" s="54"/>
      <c r="G91" s="79"/>
      <c r="H91" s="79"/>
      <c r="I91" s="92"/>
      <c r="J91" s="1"/>
      <c r="K91" s="1"/>
      <c r="L91" s="1"/>
    </row>
    <row r="92" spans="1:14" s="59" customFormat="1" ht="13.5" thickTop="1" x14ac:dyDescent="0.25">
      <c r="A92" s="56"/>
      <c r="B92" s="57"/>
      <c r="C92" s="57"/>
      <c r="D92" s="58"/>
      <c r="E92" s="58"/>
      <c r="F92" s="58"/>
      <c r="G92" s="58"/>
      <c r="H92" s="58"/>
      <c r="I92" s="58"/>
      <c r="J92" s="58"/>
      <c r="K92" s="58"/>
      <c r="L92" s="58"/>
    </row>
    <row r="93" spans="1:14" x14ac:dyDescent="0.25">
      <c r="A93" s="60"/>
      <c r="B93" s="84" t="s">
        <v>48</v>
      </c>
      <c r="C93" s="84"/>
      <c r="D93" s="62"/>
      <c r="E93" s="62"/>
      <c r="F93" s="62"/>
      <c r="G93" s="62"/>
      <c r="H93" s="62"/>
      <c r="I93" s="62"/>
      <c r="J93" s="62"/>
      <c r="K93" s="62"/>
      <c r="L93" s="62"/>
      <c r="M93" s="3"/>
      <c r="N93" s="3"/>
    </row>
    <row r="94" spans="1:14" ht="15" x14ac:dyDescent="0.25">
      <c r="A94" s="66" t="s">
        <v>30</v>
      </c>
      <c r="B94" s="152" t="s">
        <v>69</v>
      </c>
      <c r="C94" s="152"/>
      <c r="D94" s="152"/>
      <c r="E94" s="152"/>
      <c r="F94" s="152"/>
      <c r="G94" s="152"/>
      <c r="H94" s="152"/>
      <c r="I94" s="152"/>
      <c r="J94" s="79"/>
      <c r="K94" s="79"/>
      <c r="L94" s="79"/>
      <c r="M94" s="3"/>
      <c r="N94" s="3"/>
    </row>
    <row r="95" spans="1:14" s="83" customFormat="1" ht="15" x14ac:dyDescent="0.25">
      <c r="A95" s="66" t="s">
        <v>20</v>
      </c>
      <c r="B95" s="152" t="s">
        <v>54</v>
      </c>
      <c r="C95" s="152"/>
      <c r="D95" s="152"/>
      <c r="E95" s="152"/>
      <c r="F95" s="152"/>
      <c r="G95" s="152"/>
      <c r="H95" s="152"/>
      <c r="I95" s="152"/>
    </row>
    <row r="96" spans="1:14" s="83" customFormat="1" ht="15" x14ac:dyDescent="0.25">
      <c r="A96" s="66" t="s">
        <v>31</v>
      </c>
      <c r="B96" s="152" t="s">
        <v>84</v>
      </c>
      <c r="C96" s="152"/>
      <c r="D96" s="152"/>
      <c r="E96" s="152"/>
      <c r="F96" s="152"/>
      <c r="G96" s="152"/>
      <c r="H96" s="152"/>
      <c r="I96" s="152"/>
    </row>
    <row r="97" spans="1:14" s="83" customFormat="1" ht="15" x14ac:dyDescent="0.25">
      <c r="A97" s="66" t="s">
        <v>34</v>
      </c>
      <c r="B97" s="80" t="s">
        <v>85</v>
      </c>
      <c r="C97" s="80"/>
      <c r="D97" s="80"/>
      <c r="E97" s="80"/>
      <c r="F97" s="80"/>
      <c r="G97" s="80"/>
      <c r="H97" s="80"/>
      <c r="I97" s="80"/>
    </row>
    <row r="98" spans="1:14" s="83" customFormat="1" ht="15" x14ac:dyDescent="0.25">
      <c r="A98" s="66" t="s">
        <v>41</v>
      </c>
      <c r="B98" s="80" t="s">
        <v>85</v>
      </c>
      <c r="C98" s="80"/>
      <c r="D98" s="80"/>
      <c r="E98" s="80"/>
      <c r="F98" s="80"/>
      <c r="G98" s="80"/>
      <c r="H98" s="80"/>
      <c r="I98" s="80"/>
    </row>
    <row r="99" spans="1:14" ht="15" x14ac:dyDescent="0.25">
      <c r="A99" s="60" t="s">
        <v>78</v>
      </c>
      <c r="B99" s="80" t="s">
        <v>86</v>
      </c>
      <c r="C99" s="80"/>
      <c r="D99" s="58"/>
      <c r="E99" s="58"/>
      <c r="F99" s="58"/>
      <c r="G99" s="58"/>
      <c r="H99" s="58"/>
      <c r="I99" s="58"/>
      <c r="J99" s="79"/>
      <c r="K99" s="79"/>
      <c r="L99" s="79"/>
      <c r="M99" s="3"/>
      <c r="N99" s="3"/>
    </row>
    <row r="101" spans="1:14" ht="15.75" hidden="1" outlineLevel="1" x14ac:dyDescent="0.25">
      <c r="B101" s="89" t="s">
        <v>112</v>
      </c>
      <c r="C101" s="89"/>
    </row>
    <row r="102" spans="1:14" hidden="1" outlineLevel="1" x14ac:dyDescent="0.25">
      <c r="B102" s="90"/>
      <c r="C102" s="90"/>
    </row>
    <row r="103" spans="1:14" ht="25.5" hidden="1" customHeight="1" outlineLevel="1" x14ac:dyDescent="0.25">
      <c r="A103" s="169" t="s">
        <v>87</v>
      </c>
      <c r="B103" s="9" t="s">
        <v>73</v>
      </c>
      <c r="C103" s="101"/>
      <c r="D103" s="171" t="s">
        <v>88</v>
      </c>
      <c r="E103" s="173" t="s">
        <v>89</v>
      </c>
      <c r="F103" s="102"/>
    </row>
    <row r="104" spans="1:14" ht="25.5" hidden="1" customHeight="1" outlineLevel="1" x14ac:dyDescent="0.25">
      <c r="A104" s="170"/>
      <c r="B104" s="11" t="s">
        <v>90</v>
      </c>
      <c r="C104" s="103"/>
      <c r="D104" s="172"/>
      <c r="E104" s="174"/>
      <c r="F104" s="104"/>
    </row>
    <row r="105" spans="1:14" ht="16.5" hidden="1" customHeight="1" outlineLevel="1" x14ac:dyDescent="0.25">
      <c r="A105" s="105">
        <v>1</v>
      </c>
      <c r="B105" s="106" t="s">
        <v>91</v>
      </c>
      <c r="C105" s="107"/>
      <c r="D105" s="108">
        <v>3875.45</v>
      </c>
      <c r="E105" s="109">
        <v>3784.61</v>
      </c>
      <c r="F105" s="110"/>
    </row>
    <row r="106" spans="1:14" ht="16.5" hidden="1" customHeight="1" outlineLevel="1" x14ac:dyDescent="0.25">
      <c r="A106" s="105">
        <v>2</v>
      </c>
      <c r="B106" s="111" t="s">
        <v>92</v>
      </c>
      <c r="C106" s="112"/>
      <c r="D106" s="113">
        <v>88.98</v>
      </c>
      <c r="E106" s="114">
        <v>88.98</v>
      </c>
      <c r="F106" s="115"/>
    </row>
    <row r="107" spans="1:14" ht="16.5" hidden="1" customHeight="1" outlineLevel="1" x14ac:dyDescent="0.25">
      <c r="A107" s="105">
        <v>3</v>
      </c>
      <c r="B107" s="111" t="s">
        <v>93</v>
      </c>
      <c r="C107" s="112"/>
      <c r="D107" s="113">
        <v>18.582266130890762</v>
      </c>
      <c r="E107" s="114">
        <v>18.582266130890762</v>
      </c>
      <c r="F107" s="115"/>
    </row>
    <row r="108" spans="1:14" ht="16.5" hidden="1" customHeight="1" outlineLevel="1" x14ac:dyDescent="0.25">
      <c r="A108" s="105">
        <v>5</v>
      </c>
      <c r="B108" s="111" t="s">
        <v>94</v>
      </c>
      <c r="C108" s="112"/>
      <c r="D108" s="113">
        <v>3.5</v>
      </c>
      <c r="E108" s="114">
        <v>3.5</v>
      </c>
      <c r="F108" s="115"/>
    </row>
    <row r="109" spans="1:14" ht="16.5" hidden="1" customHeight="1" outlineLevel="1" x14ac:dyDescent="0.25">
      <c r="A109" s="105">
        <v>6</v>
      </c>
      <c r="B109" s="111" t="s">
        <v>25</v>
      </c>
      <c r="C109" s="112"/>
      <c r="D109" s="113">
        <v>71.510000000000005</v>
      </c>
      <c r="E109" s="114">
        <v>71.510000000000005</v>
      </c>
      <c r="F109" s="115"/>
    </row>
    <row r="110" spans="1:14" ht="16.5" hidden="1" customHeight="1" outlineLevel="1" x14ac:dyDescent="0.25">
      <c r="A110" s="116">
        <v>4</v>
      </c>
      <c r="B110" s="117" t="s">
        <v>95</v>
      </c>
      <c r="C110" s="118"/>
      <c r="D110" s="119">
        <v>4024.96</v>
      </c>
      <c r="E110" s="120">
        <v>3934.1200000000003</v>
      </c>
      <c r="F110" s="121"/>
    </row>
    <row r="111" spans="1:14" ht="16.5" hidden="1" customHeight="1" outlineLevel="1" x14ac:dyDescent="0.25">
      <c r="A111" s="105">
        <v>8</v>
      </c>
      <c r="B111" s="122" t="s">
        <v>96</v>
      </c>
      <c r="C111" s="123"/>
      <c r="D111" s="124">
        <v>240</v>
      </c>
      <c r="E111" s="125">
        <v>240</v>
      </c>
      <c r="F111" s="126"/>
    </row>
    <row r="112" spans="1:14" ht="16.5" hidden="1" customHeight="1" outlineLevel="1" x14ac:dyDescent="0.25">
      <c r="A112" s="105">
        <v>9</v>
      </c>
      <c r="B112" s="122" t="s">
        <v>97</v>
      </c>
      <c r="C112" s="123"/>
      <c r="D112" s="127">
        <v>475</v>
      </c>
      <c r="E112" s="128">
        <v>114</v>
      </c>
      <c r="F112" s="129"/>
    </row>
    <row r="113" spans="1:8" ht="16.5" hidden="1" customHeight="1" outlineLevel="1" x14ac:dyDescent="0.25">
      <c r="A113" s="116">
        <v>10</v>
      </c>
      <c r="B113" s="117" t="s">
        <v>98</v>
      </c>
      <c r="C113" s="118"/>
      <c r="D113" s="119">
        <v>4739.96</v>
      </c>
      <c r="E113" s="120">
        <v>4288.1200000000008</v>
      </c>
      <c r="F113" s="121"/>
    </row>
    <row r="114" spans="1:8" ht="16.5" hidden="1" customHeight="1" outlineLevel="1" x14ac:dyDescent="0.25">
      <c r="A114" s="105">
        <v>11</v>
      </c>
      <c r="B114" s="122" t="s">
        <v>99</v>
      </c>
      <c r="C114" s="123"/>
      <c r="D114" s="124">
        <v>400</v>
      </c>
      <c r="E114" s="125">
        <v>400</v>
      </c>
      <c r="F114" s="126"/>
    </row>
    <row r="115" spans="1:8" ht="16.5" hidden="1" customHeight="1" outlineLevel="1" x14ac:dyDescent="0.25">
      <c r="A115" s="105">
        <v>12</v>
      </c>
      <c r="B115" s="111" t="s">
        <v>100</v>
      </c>
      <c r="C115" s="112"/>
      <c r="D115" s="130">
        <v>19.02</v>
      </c>
      <c r="E115" s="131" t="s">
        <v>101</v>
      </c>
      <c r="F115" s="132"/>
    </row>
    <row r="116" spans="1:8" ht="16.5" hidden="1" customHeight="1" outlineLevel="1" x14ac:dyDescent="0.25">
      <c r="A116" s="105">
        <v>13</v>
      </c>
      <c r="B116" s="111" t="s">
        <v>102</v>
      </c>
      <c r="C116" s="112"/>
      <c r="D116" s="130">
        <v>47.82</v>
      </c>
      <c r="E116" s="131">
        <v>47.82</v>
      </c>
      <c r="F116" s="132"/>
    </row>
    <row r="117" spans="1:8" ht="16.5" hidden="1" customHeight="1" outlineLevel="1" x14ac:dyDescent="0.25">
      <c r="A117" s="49" t="s">
        <v>0</v>
      </c>
      <c r="B117" s="50" t="s">
        <v>47</v>
      </c>
      <c r="C117" s="75"/>
      <c r="D117" s="133">
        <v>5206.8</v>
      </c>
      <c r="E117" s="134">
        <v>4735.9400000000005</v>
      </c>
      <c r="F117" s="135"/>
    </row>
    <row r="118" spans="1:8" ht="25.5" hidden="1" customHeight="1" outlineLevel="1" x14ac:dyDescent="0.25">
      <c r="A118" s="136" t="s">
        <v>30</v>
      </c>
      <c r="B118" s="137" t="s">
        <v>103</v>
      </c>
      <c r="C118" s="137"/>
      <c r="D118" s="2"/>
      <c r="E118" s="2"/>
      <c r="F118" s="2"/>
    </row>
    <row r="119" spans="1:8" hidden="1" outlineLevel="1" collapsed="1" x14ac:dyDescent="0.25">
      <c r="B119" s="84" t="s">
        <v>48</v>
      </c>
      <c r="C119" s="84"/>
    </row>
    <row r="120" spans="1:8" collapsed="1" x14ac:dyDescent="0.25"/>
    <row r="122" spans="1:8" ht="90.75" customHeight="1" x14ac:dyDescent="0.25">
      <c r="A122" s="163" t="s">
        <v>104</v>
      </c>
      <c r="B122" s="163"/>
      <c r="C122" s="163"/>
      <c r="D122" s="163"/>
      <c r="E122" s="163"/>
      <c r="F122" s="163"/>
      <c r="G122" s="163"/>
      <c r="H122" s="138"/>
    </row>
  </sheetData>
  <sheetProtection algorithmName="SHA-512" hashValue="fCdcAN5ZEy4il3Ht2Kk8PpjiZRSgz/yljgn29m+4aAfSPU4EAk8l8YyoN2SxmkBzrRxJtCcsJ67aHTIWmN7+Vw==" saltValue="6QLbh25ktZzlI0ga7bgBag==" spinCount="100000" sheet="1" objects="1" scenarios="1"/>
  <mergeCells count="36">
    <mergeCell ref="A122:G122"/>
    <mergeCell ref="B68:E68"/>
    <mergeCell ref="C72:D73"/>
    <mergeCell ref="E72:F73"/>
    <mergeCell ref="A74:A75"/>
    <mergeCell ref="B74:B75"/>
    <mergeCell ref="B94:I94"/>
    <mergeCell ref="B95:I95"/>
    <mergeCell ref="B96:I96"/>
    <mergeCell ref="A103:A104"/>
    <mergeCell ref="D103:D104"/>
    <mergeCell ref="E103:E104"/>
    <mergeCell ref="B64:I64"/>
    <mergeCell ref="C35:G36"/>
    <mergeCell ref="H35:L36"/>
    <mergeCell ref="A37:A39"/>
    <mergeCell ref="B37:B39"/>
    <mergeCell ref="B57:I57"/>
    <mergeCell ref="B58:G58"/>
    <mergeCell ref="B59:I59"/>
    <mergeCell ref="B60:I60"/>
    <mergeCell ref="B61:I61"/>
    <mergeCell ref="B62:I62"/>
    <mergeCell ref="B63:I63"/>
    <mergeCell ref="B31:L31"/>
    <mergeCell ref="C3:G4"/>
    <mergeCell ref="H3:L4"/>
    <mergeCell ref="A5:A7"/>
    <mergeCell ref="B5:B7"/>
    <mergeCell ref="B24:I24"/>
    <mergeCell ref="B25:L25"/>
    <mergeCell ref="B26:I26"/>
    <mergeCell ref="B27:L27"/>
    <mergeCell ref="B28:L28"/>
    <mergeCell ref="B29:L29"/>
    <mergeCell ref="B30:I30"/>
  </mergeCells>
  <hyperlinks>
    <hyperlink ref="B23" location="Nota" display="Ver Nota Informativa"/>
    <hyperlink ref="B65" location="Nota" display="Ver Nota Informativa"/>
    <hyperlink ref="B93" location="Nota" display="Ver Nota Informativa"/>
    <hyperlink ref="B119" location="Nota" display="Ver Nota Informativa"/>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22</vt:i4>
      </vt:variant>
    </vt:vector>
  </HeadingPairs>
  <TitlesOfParts>
    <vt:vector size="22" baseType="lpstr">
      <vt:lpstr>Enero 1-3</vt:lpstr>
      <vt:lpstr>Enero 4-5</vt:lpstr>
      <vt:lpstr>Enero 6-31</vt:lpstr>
      <vt:lpstr>Febrero</vt:lpstr>
      <vt:lpstr>Marzo</vt:lpstr>
      <vt:lpstr>Abril 1-4</vt:lpstr>
      <vt:lpstr>Abril 5-30</vt:lpstr>
      <vt:lpstr>Mayo 1-20</vt:lpstr>
      <vt:lpstr>Mayo 21-27</vt:lpstr>
      <vt:lpstr>Mayo 28-31</vt:lpstr>
      <vt:lpstr>Junio 1-3</vt:lpstr>
      <vt:lpstr>Junio 4-10</vt:lpstr>
      <vt:lpstr>Junio 11-30</vt:lpstr>
      <vt:lpstr>Julio 1-27</vt:lpstr>
      <vt:lpstr>Julio 28-31</vt:lpstr>
      <vt:lpstr>Agosto 1-27</vt:lpstr>
      <vt:lpstr>Agosto 28-31</vt:lpstr>
      <vt:lpstr>Septiembre</vt:lpstr>
      <vt:lpstr>Octubre</vt:lpstr>
      <vt:lpstr>Noviembre 1-2</vt:lpstr>
      <vt:lpstr>Noviembre 3-30</vt:lpstr>
      <vt:lpstr>Diciembre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Pinzon</dc:creator>
  <cp:lastModifiedBy>everis</cp:lastModifiedBy>
  <dcterms:created xsi:type="dcterms:W3CDTF">2017-01-11T15:11:57Z</dcterms:created>
  <dcterms:modified xsi:type="dcterms:W3CDTF">2020-03-04T20:19:56Z</dcterms:modified>
</cp:coreProperties>
</file>