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R.P.O\Informes CGR Vigencia 2020\Informe Avance PDM\Dic 2019\"/>
    </mc:Choice>
  </mc:AlternateContent>
  <bookViews>
    <workbookView xWindow="0" yWindow="0" windowWidth="20490" windowHeight="6765"/>
  </bookViews>
  <sheets>
    <sheet name="F14.1  PLANES DE MEJORAMIENT..." sheetId="1" r:id="rId1"/>
  </sheets>
  <calcPr calcId="152511"/>
</workbook>
</file>

<file path=xl/calcChain.xml><?xml version="1.0" encoding="utf-8"?>
<calcChain xmlns="http://schemas.openxmlformats.org/spreadsheetml/2006/main">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61" i="1" l="1"/>
  <c r="M62" i="1"/>
  <c r="K60" i="1"/>
  <c r="M60" i="1" s="1"/>
  <c r="M59" i="1"/>
  <c r="M58" i="1"/>
  <c r="M57" i="1"/>
  <c r="M56" i="1"/>
  <c r="M55" i="1"/>
  <c r="M54" i="1"/>
  <c r="M53" i="1"/>
  <c r="M52" i="1"/>
  <c r="M51" i="1"/>
  <c r="M50" i="1"/>
  <c r="M49" i="1"/>
  <c r="M48" i="1"/>
</calcChain>
</file>

<file path=xl/sharedStrings.xml><?xml version="1.0" encoding="utf-8"?>
<sst xmlns="http://schemas.openxmlformats.org/spreadsheetml/2006/main" count="494" uniqueCount="310">
  <si>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</si>
  <si>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</si>
  <si>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</si>
  <si>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</si>
  <si>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</si>
  <si>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</si>
  <si>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</si>
  <si>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</si>
  <si>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</si>
  <si>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</si>
  <si>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</si>
  <si>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</si>
  <si>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</si>
  <si>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</si>
  <si>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</si>
  <si>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</si>
  <si>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</si>
  <si>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</si>
  <si>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</si>
  <si>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</si>
  <si>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</si>
  <si>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</si>
  <si>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</si>
  <si>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</si>
  <si>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</si>
  <si>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</si>
  <si>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</si>
  <si>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</si>
  <si>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</si>
  <si>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</si>
  <si>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Establecimiento de modelos agroforestales  en campo</t>
  </si>
  <si>
    <t>Informe técnico</t>
  </si>
  <si>
    <t>2014.CGR.ECP.002.019 PARTE 2 ACTIVIDAD 3</t>
  </si>
  <si>
    <t>Mantenimiento de modelos agroforestales  en campo</t>
  </si>
  <si>
    <t>2014.CGR.ECP.002.019  PARTE 2 ACTIVIDAD 4</t>
  </si>
  <si>
    <t>Establecimiento de modelos silvopastoriles  en campo</t>
  </si>
  <si>
    <t>2014.CGR.ECP.002.019  PARTE 2 ACTIVIDAD 5</t>
  </si>
  <si>
    <t>Mantenimiento de modelos silvopastoriles  en campo</t>
  </si>
  <si>
    <t>2014.CGR.ECP.002.019  PARTE 2 ACTIVIDAD 6</t>
  </si>
  <si>
    <t>H020-2016</t>
  </si>
  <si>
    <t>No se ha aplicado un programa de desmantelamiento de construcciones e instalaciones para asegurar las etapas de abandono físico, desmantelamiento de instalaciones, recuperación o restauración ambiental y no se aplica plan de abandono y restauración final establecido en el PMA</t>
  </si>
  <si>
    <t>Ejecutar el plan de acción para el abandono del pozo.</t>
  </si>
  <si>
    <t>Forma 10ACR enviada Operación de abandono / Pozo</t>
  </si>
  <si>
    <t>2016.CGR.ECP.001.020  PARTE 1 ACTIVIDAD 6  
 Reiteramos, no hay incumplimiento en cuanto a zonificación ambiental, por:1 Cuando se perforó, no estaba dentro del cuerpo de agua, después por la dinámica del Río Magdalena quedó inmersa en el cauce de un brazo del Rio. El área no era de exclusión, los PMA nacen con Dcto. Ley 2811/ 1974. 2. Cuando se perforó,  no había nacido la Ley 2a/1959.</t>
  </si>
  <si>
    <t>Falta de diligencia en la ejecución de las obligaciones contractuales de Ecopetrol, en su calidad de contratista comprador, desatendió el deber de recoger el crudo de regalías en los lugares determinados para tal fin y de conformidad con lo contractualmente pactado lo que a la postre constituiría el fundamento o soporte del pago que posteriormente se efectuaría con destino a la ANH.</t>
  </si>
  <si>
    <t>Mantener la atención y vigilancia del trámite judicial.</t>
  </si>
  <si>
    <t>Informe sobre el avance del proceso</t>
  </si>
  <si>
    <t>Informe Semestral</t>
  </si>
  <si>
    <t xml:space="preserve">2019.CGR.ECP.001.001 PARTE 1 ACTIVIDAD 1  </t>
  </si>
  <si>
    <t xml:space="preserve">Generar las alertas a la ANH a que haya lugar a partir de la información  reportada a la ANH en el Anexo 2. </t>
  </si>
  <si>
    <t>Organizar las hojas soportes del anexo 2, renombrar hojas del archivo en caso de ser necesario para mayor comprensión de la información allí consignada por parte de la ANH y hacer una explicación de lo que en ellas se incluye.</t>
  </si>
  <si>
    <t>Mensual</t>
  </si>
  <si>
    <t xml:space="preserve">2019.CGR.ECP.001.001 PARTE 1 ACTIVIDAD 4 </t>
  </si>
  <si>
    <t>H004-2019</t>
  </si>
  <si>
    <t>Posiblemente no se corrió nuevamente el
proceso automático en SAP de la diferencia en cambio a 31 de diciembre de 2018,
generando que las cuentas anteriormente mencionadas no se hayan actualizado
en dichos saldos.</t>
  </si>
  <si>
    <t>Incluir en el calendario de cierre contable la actividad de registro y revisión de la valoración de moneda de las cuentas corrientes de la sociedad ASOC en la Sociedad ECP .</t>
  </si>
  <si>
    <t>Emitir memorando a cada Vicepresidencia para toma de decisión respecto a lo registrado en las hojas de entrada con la relación de partidas con antigüedad superior a 90 días a 30 de junio de 2019</t>
  </si>
  <si>
    <t>Registro contable que incluye revisión</t>
  </si>
  <si>
    <t>2019.CGR.ECP.001.004 PARTE 1 ACTIVIDAD 4</t>
  </si>
  <si>
    <t>H006-2019</t>
  </si>
  <si>
    <t xml:space="preserve">Gestión inadecuada por: "presunta violación derecho de la libertad sindical"; "presunto bloqueo tarjetas magnéticas de ingreso e impedir acceso de líderes sindicales a Refinería Cartagena";  </t>
  </si>
  <si>
    <t>Sanciones Min. Trabajo. Recopilar, analizar la información que suministren los respectivos despachos judiciales acerca de las acciones de nulidad y restablecimiento del derecho presentadas, canalizando todos los esfuerzos a fin de propiciar que los argumentos de defensa sean aceptados por los entes judiciales</t>
  </si>
  <si>
    <t>Verficación de idoneidad en la representación judicial</t>
  </si>
  <si>
    <t>Informe</t>
  </si>
  <si>
    <t>2019.CGR.ECP.001.006 PARTE 1-3 ACTIVIDAD 1</t>
  </si>
  <si>
    <t>Gestión y recopilación de la información de los Despachos Judiciales</t>
  </si>
  <si>
    <t>2019.CGR.ECP.001.006 PARTE 1-3 ACTIVIDAD 2</t>
  </si>
  <si>
    <t>Documentación, análisis y definición de acciones que reiteren las posiciones Jurídicas de la Empresa.</t>
  </si>
  <si>
    <t>2019.CGR.ECP.001.006 PARTE 1-3 ACTIVIDAD 3</t>
  </si>
  <si>
    <t xml:space="preserve">Gestión inadecuada por: "ambientalmente responsable ocupación cauce Caño el Desquite"; </t>
  </si>
  <si>
    <t>Sanción Corpooriniquía. Realizar seguimiento al pago por parte de la Fiduciaria Bogota por concepto de devolucion de los recursos a ECP ,de la multa impuesta en el Oleoducto Apiay - Porvenir 20"</t>
  </si>
  <si>
    <r>
      <t xml:space="preserve">Emitir semestralmente (Diciembre - Junio) informes de avance a la </t>
    </r>
    <r>
      <rPr>
        <b/>
        <sz val="9"/>
        <rFont val="Calibri"/>
        <family val="2"/>
        <scheme val="minor"/>
      </rPr>
      <t>Vicepresidencia Corporativa de Cumplimiento</t>
    </r>
  </si>
  <si>
    <t>2019.CGR.ECP.001.006 PARTE 4 ACTIVIDAD 1</t>
  </si>
  <si>
    <t>H009-2019</t>
  </si>
  <si>
    <t>Debilidades en el proceso de incorporación y en la estimación adecuada para la verificación de la existencia de los activos como lo establece Ecopetrol en el procedimiento GFI-P-030</t>
  </si>
  <si>
    <t>Revisar de manera conjunta el proceso de incorporación, con el Negocio (área operativa), Activos Fijos, Proyectos y Financiera.</t>
  </si>
  <si>
    <t>Según los resultados del taller y en caso de requerirse, gestionar los ajustes al procedimiento (normatividad que aplique).</t>
  </si>
  <si>
    <t>Documentos que reportan los ajustes publicados en los repositorios oficiales (si aplica) o Documento que indique que no aplica</t>
  </si>
  <si>
    <t>2019.CGR.ECP.001.009 PARTE 1 ACTIVIDAD 2</t>
  </si>
  <si>
    <t>Divulgar los documentos actualizados del proceso de incorporacion (si aplica)</t>
  </si>
  <si>
    <t>Divulgación Electronica</t>
  </si>
  <si>
    <t>2019.CGR.ECP.001.009 PARTE 1 ACTIVIDAD 3</t>
  </si>
  <si>
    <t>H011-2019</t>
  </si>
  <si>
    <t>En reportes trimestrales a la plataforma CHIP, formularios de programaciones de ingresos de 2018, la empresa  reporto disponibilidad inicial por $9.789.615.914.732 y en los formularios de ejecución de ingresos para el primer trimestre por  Disponibilidad Inicial 4.168.901.610.981, y en los otros trimestres de 2018, no reporto la Disponibilidad Inicial acumulada como lo exige la norma.</t>
  </si>
  <si>
    <t>Asegurar la confiabilidad y oportunidad en el cargue del reporte y formularios Programación y Ejecución periodo anual acumulado al CHIP siguiendo las indicaciones definidas por el CGR para empresas  no sujetas a estatuto de presupuesto (Check List).</t>
  </si>
  <si>
    <t>Elaboración lista de chequeo debidamente firmada.</t>
  </si>
  <si>
    <t>Lista de chequeo</t>
  </si>
  <si>
    <t>2019.CGR.ECP.001.011 PARTE 1 ACTIVIDAD 3</t>
  </si>
  <si>
    <t>FILA_2</t>
  </si>
  <si>
    <t>H001-2019</t>
  </si>
  <si>
    <t xml:space="preserve">H001-2019 </t>
  </si>
  <si>
    <t>FILA_3</t>
  </si>
  <si>
    <t>FILA_4</t>
  </si>
  <si>
    <t>FILA_5</t>
  </si>
  <si>
    <t>FILA_6</t>
  </si>
  <si>
    <t>FILA_7</t>
  </si>
  <si>
    <t>FILA_8</t>
  </si>
  <si>
    <t>FILA_9</t>
  </si>
  <si>
    <t>FILA_10</t>
  </si>
  <si>
    <t>FILA_11</t>
  </si>
  <si>
    <t>FILA_12</t>
  </si>
  <si>
    <t>FILA_13</t>
  </si>
  <si>
    <t>FILA_14</t>
  </si>
  <si>
    <t>FILA_15</t>
  </si>
  <si>
    <t>H004-2014</t>
  </si>
  <si>
    <t>Requerimientos ambientales establecidos en Auto No. 1524 de 2015. Área Perforación Exploratoria Cagüi- APE Cagüi</t>
  </si>
  <si>
    <t>Acordar con la CDMB (Corporación Autónoma Regional de la Meseta de Bucaramanga) la instalación de la Mesa de Concertación , para establecer los predios a adquirir e informar a la ANLA de la gestión adelantada para su aprobación.</t>
  </si>
  <si>
    <t>Cambio de la línea de inversión del 1%: Por dificultad para adquirir predios, por  acumulación de tierras Ley  160/1994, y para presentar Proyectos de Uso Sostenible, se acoge al régimen de transición del Decreto 2099/2016 y  075/2017, para la inversión del 1% del proyecto Área de Perforación Exploratoria CAGÜI, Bloque de Perforación Exploratoria Playón Norte, Pozos Cagui 1 y Cagui 1R.</t>
  </si>
  <si>
    <t>Aprobación por parte de la ANLA, del Plan Ajustado de Inversión del 1%, por acogimiento al Art. 321 Ley 1955/2019, PND, para la indexación del valor de la base de liquidación de la inversión forzosa de no menos del 1% del Proyecto Área de Perforación Exploratoria CAGÜI, dentro del Bloque de Perforación Exploratoria Playón Norte, Pozos Cagui 1 y Cagui 1R.</t>
  </si>
  <si>
    <t>Acto administrativo de la ANLA</t>
  </si>
  <si>
    <t>2014.CGR.ECP.002.004 - PARTE 1 ACTIVIDAD 1</t>
  </si>
  <si>
    <t>Ejecución del Plan Ajustado de Inversión Ambiental del 1% del Proyecto Área de Perforación Exploratoria CAGÜI, dentro del Bloque de Perforación Exploratoria Playón Norte, Pozos Cagui 1 y Cagui 1R.</t>
  </si>
  <si>
    <t>H036-2014</t>
  </si>
  <si>
    <t>Recuperación Ambiental Plataforma ODIN-1</t>
  </si>
  <si>
    <t>Una vez cumplidas las acciones del hallazgo 29, se definirá la toma de decisión de la recuperación ambiental de la localización</t>
  </si>
  <si>
    <t>Dentro del proceso de aprobaciones técnicas de VEX y las capacidades dadas por el Manual de Delegaciones Corporativo implementar la recomendación para proceder a determinar la viabilidad de perforar y ejecutar el proyecto Tenay 2000 desde la plataforma de Odin 1</t>
  </si>
  <si>
    <t>Dentro del proceso EDP sancionar la viabilidad a ejecución del proyecto Tenay 2000. Si los procesos EDP y VEX encontraran el proyecto viable empezar proceso de ejecución del proyecto de perforación exploratoria. Si los procesos EDP y VEX encontraran el proyecto no viable empezar el proceso de recuperación ambiental de la plataforma</t>
  </si>
  <si>
    <t>Plan de Perforación de la oportunidad exploratoria Tenay 2000. Si no es viable Iniciar Recuperación ambiental de la plataforma</t>
  </si>
  <si>
    <t>2014.CGR.ECP.002.036 - PARTE 1 ACTIVIDAD 1</t>
  </si>
  <si>
    <t>H119-2014</t>
  </si>
  <si>
    <t>Presupuesto de inversión Ejecución menos al 50%: Se evidenció que existen 101 proyectos que presentaron un nivel de ejecución inferior al 50%, contraviniendo los principios del sistema presupuestario como es la planeación y ejecución del presupuesto, que conlleva a que la entidad deje de invertir estos recursos en proyectos de mayor relevancia.</t>
  </si>
  <si>
    <t>Generar alertas tempranas de causación de proyectos por Negocio donde se revise ejecución real vs planeada y se tomen acciones a lugar. Se debe conocer la razón de la subejecución.Nota: En 2016 entra en operación GESTIONA y en los proyectos de inversión se tendrán estructuras estándar para asignación y ejecución de recursos para mantener control y gestión de recursos pptales</t>
  </si>
  <si>
    <t>Oficialización del proceso de Seguimiento y Gestión de las Inversiones aprobado y adoptado</t>
  </si>
  <si>
    <t>Crear documento para oficializar el proceso de Seguimiento y Gestión de las Inversiones aprobado y adoptado en P8</t>
  </si>
  <si>
    <t>Documento aprobado y oficializado en  (P8)</t>
  </si>
  <si>
    <t>2014.CGR.ECP.002.119 - PARTE 1 ACTIVIDAD 1</t>
  </si>
  <si>
    <t>H001-2015</t>
  </si>
  <si>
    <t>Inversiones en Pretratamiento en CPF2 para Proyecto Agrocascada: la CGR indica que la Asociación autorizó construir instalaciones direccionadas para actividades de agroindustria con recursos de la cuenta conjunta. Además, que hubo un sobredimensionamiento de las facilidades de pretratamiento (que no eran objeto final del proyecto) y por tanto un presunto favorecimiento de terceros.</t>
  </si>
  <si>
    <t>Inversiones realizadas dentro del plan 4 280 KWPD en campo Rubiales, la línea de 24 pulgadas de CPF1 a CPF-2, las torres de preenfriamiento y la piscina de proceso No 3, son instalaciones que no son útiles puesto que fueron construidas con el fin de alimentar la planta de ósmosis del proyecto agrocascada con una inversión innecesaria por valor de $99.895 millones</t>
  </si>
  <si>
    <t>Actualización e implementación del Procedimiento disciplina de capital y del Procedimiento de Toma decisiones-Cambio de Fase e Inversión en Proyectos</t>
  </si>
  <si>
    <t>Implementación del  instructivo de disciplina de Capital</t>
  </si>
  <si>
    <t>Instructivo GIP-I-013-para Disciplina de capital.</t>
  </si>
  <si>
    <t xml:space="preserve">2015.CGR.ECP.001.001 - PARTE 1 ACTIVIDAD 1    </t>
  </si>
  <si>
    <t>Implementación del Procedimiento para toma decisiones-Cambio de Fase e Inversión en Proyectos.</t>
  </si>
  <si>
    <t>Procedimiento EDP-P-001 para la toma de Decisiones de Cambio de Fase e Inversión en Proyectos.</t>
  </si>
  <si>
    <t xml:space="preserve">2015.CGR.ECP.001.001 - PARTE 1 ACTIVIDAD 2    </t>
  </si>
  <si>
    <t>H002-2015</t>
  </si>
  <si>
    <t xml:space="preserve">Entrega de Recursos de la Cuenta Conjunta a un tercero: la CGR indica que la asociación realizó pagos a un tercero por rubros que no resultan en activos fijos de Ecopetrol, no son inversión en un proyecto, ni están descritas en el contrato de participación de riesgo Rubiales, ni el contrato de asociación Piriri.
</t>
  </si>
  <si>
    <t>“Con recursos de la cuenta conjunta (Ecopetrol – Rubiales) se efectuó un reembolso por concepto de costos en beneficio de un tercero, sin obtener a cambio bien alguno a nombre de la asociación del Contrato de Participación de Riesgo Rubiales”</t>
  </si>
  <si>
    <t xml:space="preserve">2015.CGR.ECP.001.002 - PARTE 1 ACTIVIDAD 1    </t>
  </si>
  <si>
    <t xml:space="preserve">Entrega de Recursos de la Cuenta Conjunta a una tercero: la CGR indica que la asociación realizó pagos a un tercero por rubros que no resultan en activos fijos de Ecopetrol, no son inversión en un proyecto, ni están descritas en el contrato de participación de riesgo Rubiales, ni el contrato de asociación Piriri.
</t>
  </si>
  <si>
    <t xml:space="preserve">2015.CGR.ECP.001.002 - PARTE 1 ACTIVIDAD 2    </t>
  </si>
  <si>
    <t>H003-2015</t>
  </si>
  <si>
    <t>Alquiler Bombas 100 KBWPD PAD-7/PAD-8: la CGR indica que la Asociación celebró un contrato para el  “alquiler, operación y mantenimiento de una bomba horizontal para inyección de agua en el campo rubiales” para el proyecto Agrocascada, lo cual resultaba innecesario, toda vez que ya había otras bombas operando</t>
  </si>
  <si>
    <t>El contrato 5400000555 para “la renta de las bombas OBS genera un menoscabo al patrimonio del Estado” es un “gasto innecesario toda vez que en el PAD-7 ya se encontraban las bombas Sulzer operando” y “que aportaban las condiciones necesarias para inyección en los pozos del PAD-8 y cuya adquisición fue precisamente para evitar la renta de las bombas OBS”</t>
  </si>
  <si>
    <t xml:space="preserve">2015.CGR.ECP.001.003 - PARTE 1 ACTIVIDAD 1    </t>
  </si>
  <si>
    <t xml:space="preserve">2015.CGR.ECP.001.003 - PARTE 1 ACTIVIDAD 2    </t>
  </si>
  <si>
    <t>H004-2015</t>
  </si>
  <si>
    <t>Área adyacente ODL-Acuerdo de Transferencia: potenciales inversiones futuras a cargo de Ecopetrol por cuanto en el acuerdo de transferencia suscrito entre el operador MPC y el ODL al término del contrato, quedan pendientes compromisos de adecuaciones del área donde el ODL realizaría su proyecto de expansión.</t>
  </si>
  <si>
    <t xml:space="preserve">Existen compromisos pendientes en el contrato de asociación Piriri y CPR Rubiales que terminó el 30 de junio de 2016 y que podrían comprometer recursos futuros de Ecopetrol. 
</t>
  </si>
  <si>
    <t>Actualizar el procedimiento de Terminación y Liquidación de Contrato de Colaboración y constituir un equipo rector del proceso.</t>
  </si>
  <si>
    <t>Actualizar el Procedimiento para la Terminación y Liquidación de Contrato de Colaboración</t>
  </si>
  <si>
    <t>Procedimiento GAA-P-003-de Terminación y Liquidación de Contrato de Colaboración.</t>
  </si>
  <si>
    <t xml:space="preserve">2015.CGR.ECP.001.004 - PARTE 1 ACTIVIDAD 1    </t>
  </si>
  <si>
    <t>Actualizar el procedimiento de Terminación y Liquidación de Contrato de Colaboración (GAA-P-003) y constituir un equipo rector del proceso.</t>
  </si>
  <si>
    <t>Constituir un equipo rector del proceso.</t>
  </si>
  <si>
    <t>Comunicación de Vicepresidencia con la definición del equipo de Terminación, Liquidación y Desacuerdos (TLD)</t>
  </si>
  <si>
    <t xml:space="preserve">2015.CGR.ECP.001.004 - PARTE 1 ACTIVIDAD 2    </t>
  </si>
  <si>
    <t>H007-2015</t>
  </si>
  <si>
    <t>Ejecución de Inversión Ambiental del 1% Activos Rubiales y Piriri: retrasos en la ejecución de la inversión obligatoria del 1% para actividades de protección, preservación y manejo de la cuenca hidrográfica del Río Tillavá, incumpliendo la normatividad.</t>
  </si>
  <si>
    <t>Incumplimiento en el programa de “inversiones requeridas por (la) Autoridad Nacional de Licencias Ambientales — ANLA, según la Resolución 233 de 2001”, para la “protección, preservación y manejo de la cuenca hidrográfica del Río Tillavá”. Existe un “antecedente de incumplimiento (en) el Auto 162 del 25 de enero de 2016”</t>
  </si>
  <si>
    <r>
      <t xml:space="preserve">Actualizar el procedimiento de Terminación y Liquidación de Contrato de Colaboración </t>
    </r>
    <r>
      <rPr>
        <sz val="11"/>
        <rFont val="Calibri"/>
        <family val="2"/>
        <scheme val="minor"/>
      </rPr>
      <t>asegurando que este contemple realización de un diagnóstico (línea base) que contenga la temática ambiental y</t>
    </r>
    <r>
      <rPr>
        <sz val="11"/>
        <color rgb="FFFF0000"/>
        <rFont val="Calibri"/>
        <family val="2"/>
        <scheme val="minor"/>
      </rPr>
      <t xml:space="preserve"> </t>
    </r>
    <r>
      <rPr>
        <sz val="11"/>
        <rFont val="Calibri"/>
        <family val="2"/>
        <scheme val="minor"/>
      </rPr>
      <t>c</t>
    </r>
    <r>
      <rPr>
        <sz val="11"/>
        <color indexed="8"/>
        <rFont val="Calibri"/>
        <family val="2"/>
        <scheme val="minor"/>
      </rPr>
      <t>onstituir un equipo rector del proceso.</t>
    </r>
  </si>
  <si>
    <t xml:space="preserve">2015.CGR.ECP.001.007 - PARTE 1 ACTIVIDAD 1    </t>
  </si>
  <si>
    <t xml:space="preserve">2015.CGR.ECP.001.007 - PARTE 1 ACTIVIDAD 2    </t>
  </si>
  <si>
    <t>H011-2015</t>
  </si>
  <si>
    <t>Bodega Ecorubiales y Patio de Chatarras: Bodega Ecorubiales y Patio de Chatarras. En la zona de almacenamiento de material de chatarra en el área industrial denominada Ecorubiales, se encontraron deficiencias de almacenamiento y clasificación, se observó que en el área se encuentra material disperso inservible y que está mal dispuesto.</t>
  </si>
  <si>
    <t>Incumplimiento de “protocolos establecidos para el manejo y disposición de residuos”, toda vez que “en la zona de almacenamiento de material de chatarra… Se observó que en el área se encuentra material disperso inservible y que está mal dispuesto, sin cumplir los protocolos establecidos para el manejo y disposición de residuos ya que se evidencia presencia de tanques inservibles”</t>
  </si>
  <si>
    <t>Asegurar la baja contable de los incineradores</t>
  </si>
  <si>
    <t>Aprobación en Comité Ejecutivo de la baja de los incineradores.</t>
  </si>
  <si>
    <t>Acta CE No. 35 donde se aprueba la baja de los incineradores
Soporte del registro de la baja de los incineradores</t>
  </si>
  <si>
    <t xml:space="preserve">2015.CGR.ECP.001.011 - PARTE 1 ACTIVIDAD 1    </t>
  </si>
  <si>
    <t>FILA_16</t>
  </si>
  <si>
    <t>Realizar el registro contable de la baja de los incineradores</t>
  </si>
  <si>
    <t>Soporte del registro contable de la baja de los incineradores
Registro fotográfico del estado de la bodega</t>
  </si>
  <si>
    <t xml:space="preserve">2015.CGR.ECP.001.011 - PARTE 1 ACTIVIDAD 2    </t>
  </si>
  <si>
    <t>FILA_17</t>
  </si>
  <si>
    <t>H016-2015</t>
  </si>
  <si>
    <t>Infraestructura con relación a la zonificación de manejo ambiental: se identificó que se registra infraestructura en estado de incumplimiento por zonificación de manejo ambiental, pues presenta superposición con áreas de exclusión establecidas en la Licencia ambiental, lo que puede originar investigaciones ambientales.</t>
  </si>
  <si>
    <t>“No se dio cumplimiento por parte del operador del campo a lo estipulado en los actos administrativos donde se aprobó la zonificación de manejo ambiental del campo de explotación de hidrocarburos rubiales conforme lo previsto en las Resoluciones 233 del 2001, 1586 del 2008 y. 738 del 2013”. Puede ocasionar incluso el cierre de operaciones y perjuicios económicos a Ecopetrol S.A.</t>
  </si>
  <si>
    <t>Asegurar que los socios realicen la línea base socio - ambiental previo a la realización de actividades.</t>
  </si>
  <si>
    <t>Diagnostico de Entorno - Campo Quifa</t>
  </si>
  <si>
    <t>Documento de diagnóstico</t>
  </si>
  <si>
    <t xml:space="preserve">2015.CGR.ECP.001.016 - PARTE 1 ACTIVIDAD 1    </t>
  </si>
  <si>
    <t>FILA_18</t>
  </si>
  <si>
    <t>Generar comunicación desde la Vicepresidencia de Activos con Socios a los Operadores indicando la importancia de la realización de la línea base socio - ambiental previo a la realización de actividades.</t>
  </si>
  <si>
    <t>Enviar comunicación a los Operadores</t>
  </si>
  <si>
    <t>Comunicación a los Operadores</t>
  </si>
  <si>
    <t>FILA_19</t>
  </si>
  <si>
    <t>H032-2015</t>
  </si>
  <si>
    <t>Proceso de desmantelamiento infraestructura petrolera campo Cusiana: la CGR manifestó que para el C.A. Tauramena, no se aplicó un programa adecuado de desmantelamiento de construcciones e instalaciones El plan de abandono, restauración final y mantenimiento de áreas inoperativas, no cumplió con lo fijado en los instrumentos ambientales.</t>
  </si>
  <si>
    <t xml:space="preserve">En el campo Cusiana se evidenció que parte de la infraestructura asociada a procesos de producción no cuentan con procesos de desmantelamiento y disposición final, ni el correcto tratamiento para los pozos y campamentos abandonados de acuerdo con la normatividad aplicable. 
</t>
  </si>
  <si>
    <t>Asegurar que en el acta de terminación de la asociación Tauramena las partes acuerden los porcentajes de participación y compromisos de cada una de las mismas en cuanto a abandono, desmantelamiento y restauración ambiental, de modo que los recursos necesarios para el cumplimiento de estos compromisos esté a cargo de las partes y no sea Ecopetrol quien reconozca el 100% de los recursos</t>
  </si>
  <si>
    <t>Asegurar que en el acta de terminación de la asociación Tauramena las partes acuerden los porcentajes de participación y los compromisos pendientes para la liquidación  del contrato de Asociación, con el proposito de cerrar todas las obligaciones de abandono, desmantelamiento y recuperaciones ambientales,  entre otras.</t>
  </si>
  <si>
    <t>Acta de terminación del Contrato de Asociación Tauramena</t>
  </si>
  <si>
    <t xml:space="preserve">2015.CGR.ECP.001.032 - PARTE 1 ACTIVIDAD 2    </t>
  </si>
  <si>
    <t>FILA_20</t>
  </si>
  <si>
    <t>H034-2015</t>
  </si>
  <si>
    <t xml:space="preserve">Actividades Planes de Manejo Ambiental - Eventos ambientales Cusiana: eventos por fuera de los procedimientos de control de los Planes de Manejo Ambiental del campo. Esto por falta de recuperación y reforestación final de la plataforma de pozo inyector WD2, falta de mantenimiento de piscinas y de implementación de obras para controlar procesos erosivos y de inestabilidad de taludes. </t>
  </si>
  <si>
    <t xml:space="preserve">No hay implementación de obras para controlar los procesos erosivos y de inestabilidad de taludes por fenómenos de deslizamientos y erosivos, mantenimiento de obras civiles, geotécnicas y de revegetalización y recuperación de la cobertura vegetal en talud, así como tampoco las medidas compensatorias exigidas por la normatividad aplicable y las autoridades ambientales. </t>
  </si>
  <si>
    <t xml:space="preserve">Asegurar que en el plan de mantenimiento de Cusiana se encuentren las actividades de mantenimientos de locaciones, vías de acceso y líneas de flujo.
</t>
  </si>
  <si>
    <t>En el plan anterior se incluyó continuar con lo acordado con el operador en cuanto actividades de planes de manejo ambiental, las cuales se deben Incluir dentro del plan de mantenimiento del 2019 como actividades de mantenimientos de locaciones, vías de acceso y líneas de flujo.</t>
  </si>
  <si>
    <t>Plan de mantenimiento del 2019 (PROGRAMACION DE TRABAJOS CIVILES 2019)
Informe Técnico Anual vigencia 2019</t>
  </si>
  <si>
    <t xml:space="preserve">2015.CGR.ECP.001.034 - PARTE 1 ACTIVIDAD 1.2  </t>
  </si>
  <si>
    <t>FILA_21</t>
  </si>
  <si>
    <t>H036-2015</t>
  </si>
  <si>
    <t>Contrato Tauramena "Campo Cusiana". Vehículo patio de tuberías: La CGR consideró que Ecopetrol sufragó en el marco del C.A. Piedemonte, gastos por concepto de impuestos de la camioneta Hyundai de placas CQT-128, cuando la misma no se encontraba en operación, motivo por el cual ECP debió proceder con el proceso de disposición final del vehículo.</t>
  </si>
  <si>
    <t>De acuerdo con la visita practicada por la CCR, al sitio denominado patio de tuberías del Contrato de Asociación Tauramena (Campo Cusiana), se evidenció un vehículo en desuso desde el año 2011, con un alto grado de deterioro</t>
  </si>
  <si>
    <t>Soportar con los documentos entregados por los Operadores el  cierre de la acción previa, a la comunicación enviada sobre desincorporación de vehiculos en desuso.</t>
  </si>
  <si>
    <t>Producto del plan anterior se realizó cancelación de matricula y chatarrización del vehiculo con placas COT-128, al igual que se envio comunicación a operadores sobre desincorporación de vehiculos en desuso.  Por lo cual se anexa los soportes con los documentos entregados por los Operadores .</t>
  </si>
  <si>
    <t>Soportes de los Operadores</t>
  </si>
  <si>
    <t>2015.CGR.ECP.001.036 - PARTE 1 ACTIVIDAD 2</t>
  </si>
  <si>
    <t>FILA_22</t>
  </si>
  <si>
    <t>H037-2015</t>
  </si>
  <si>
    <t>Pagos Proyecto Pozo de Desarrollo Floreña lpd: gastos innecesarios incurridos en el contrato CW2086553 suscrito con H&amp;P para (objeto: perforación, C.A. Piedemonte), por cuanto se expidió la orden de trabajo No. 003-2016 para la movilización del taladro sin la previa socialización del proyecto, lo que generó costos evitables usando la cláusula de suspensión del contrato CW2086553.</t>
  </si>
  <si>
    <t xml:space="preserve">El 28 de junio de 2016 la CGR visitó la locación Floreña Ipd y encontró que el contrapozo para el proyecto no tenia taladro alguno porque dicha maquinaria no había podido ser movilizada por problemas con la Comunidad, y sin embargo, no se hizo uso de las cláusulas contractuales según las cuales podía suspenderse el contrato y por tanto los pagos por el alquiler de dicho taladro. </t>
  </si>
  <si>
    <t>Actualización e implementación del Instructivo para el desarrollo del comité de compras de contratos o acuerdos.</t>
  </si>
  <si>
    <t>Instructivo para el desarrollo del comité de compras de contratos o acuerdos actualizado</t>
  </si>
  <si>
    <t xml:space="preserve">2015.CGR.ECP.001.037 - PARTE 1 ACTIVIDAD 1.1 
</t>
  </si>
  <si>
    <t>FILA_23</t>
  </si>
  <si>
    <t>Asegurar que dentro de la matriz de decisiones y atribuciones del proceso GAA se incluyan los niveles de aprobacion relacionados con la contratación de bienes y servicios donde Ecopetrol no es operador.</t>
  </si>
  <si>
    <t xml:space="preserve">Asegurar que en la matriz de decisiones y atribuciones del proceso GAA se incluyan los niveles de aprobacion relacionados con la contratación de bienes y servicios donde Ecopetrol no es operador. Se incluye un control adicional que aunque un punto o contrato este dentro de la autonomía de las Gerencias, (1.000.000 SMLV),  la Vicepresidencia debe informarse si los (150.000 SMLV).  </t>
  </si>
  <si>
    <t>Matriz de decisiones y atribuciones del proceso GAA donde se identifique los niveles de aprobación.</t>
  </si>
  <si>
    <t xml:space="preserve">2015.CGR.ECP.001.037 - PARTE 1 ACTIVIDAD 1.2
</t>
  </si>
  <si>
    <t>FILA_24</t>
  </si>
  <si>
    <t>H041-2015</t>
  </si>
  <si>
    <t xml:space="preserve">Cantidades de obra: una menor cantidad de obra dentro del convenio suscrito entre el Operador y la JAC (objeto: la ampliación de la escuela Santa Teresa de la Vereda Cagui Esperanza -Corregimiento el Charte, Municipio de Yopal). LA CGR estima el valor total de obra no ejecutada en $19.299.220. </t>
  </si>
  <si>
    <t>Revisado el Convenio suscrito entre el operador del campo Piedemonte y la Junta de Acción Comunal para la ampliación de la Escuela se evidenció que existen menores cantidades de obra ejecutada frente a las realmente pagadas</t>
  </si>
  <si>
    <t>Asegurar la instrucción al operador que en la auditoría de la cuenta conjunta se realice revisión específica a proyectos de inversión social (Auditoria 2019)</t>
  </si>
  <si>
    <t>Enviar comunicación al operador dando la instrucción de incluir en la Auditoría Anual de la Cuenta Conjunta la revision de los proyectos de inversión social.</t>
  </si>
  <si>
    <t>Comunicación al operador solicitando la inclusión en la Auditoría Anual de la Cuenta Conjunta la revision de los proyectos de inversión social.</t>
  </si>
  <si>
    <t>2015.CGR.ECP.001.041 - PARTE 1 ACTIVIDAD 1.2.3</t>
  </si>
  <si>
    <t>FILA_25</t>
  </si>
  <si>
    <t>H042-2015</t>
  </si>
  <si>
    <t>Cantidades de Obra: una menor cantidad de obra dentro del convenio suscrito entre el Operador y la JAC (objeto: la construcción de la cubierta de la cancha de la escuela Santa Teresita -Corregimiento el Morro, Municipio de Yopal). La CGR estima el valor de la obra no ejecutada en $924.259.</t>
  </si>
  <si>
    <t>Revisado el Convenio suscrito entre el operador del campo Piedemonte y la Junta de Acción Comunal para la cubierta de la cancha de la Escuela se evidenció que existen menores cantidades de obra ejecutada frente a las realmente pagadas</t>
  </si>
  <si>
    <t>2015.CGR.ECP.001.042 - PARTE 1 ACTIVIDAD 1.2.3</t>
  </si>
  <si>
    <t>FILA_26</t>
  </si>
  <si>
    <t>H043-2015</t>
  </si>
  <si>
    <t>Cantidades de Obra: una menor cantidad de obra dentro del convenio suscrito entre el Operador y la JAC (objeto: la ampliación y mejoras de la escuela mixta Juan Jose Rondón de la vereda Rincón del soldado, Corregimiento El Charte, Yopal). La CGR estima el valor total de obra no ejecutada en  $2.649.639.</t>
  </si>
  <si>
    <t>Revisado el Convenio suscrito entre el operador del campo Piedemonte y la Junta de Acción Comunal para la ampliación y mejora de la Escuela se evidenció que existen menores cantidades de obra ejecutada frente a las realmente pagadas</t>
  </si>
  <si>
    <t>2015.CGR.ECP.001.043 - PARTE 1 ACTIVIDAD 1.2.3</t>
  </si>
  <si>
    <t>FILA_27</t>
  </si>
  <si>
    <t>H044-2015</t>
  </si>
  <si>
    <t xml:space="preserve">Cantidades de Obra: una menor cantidad de obra ejecutada dentro del convenio suscrito entre el Operador y la JAC (región Piedemonte) que tenía por objeto la construcción del centro cívico administrativo y cultural del Centro Poblado el Morro, Yopal. La CGR calcula el valor total de obra no ejecutada en $3.957.932. </t>
  </si>
  <si>
    <t>Revisado el Convenio suscrito entre el operador del campo Piedemonte y la Junta de Acción Comunal para Construcción del Centro Cívico Administrativo y Cultural del Centro Poblado, se evidenció que existen menores cantidades de obra ejecutada frente a las realmente pagadas</t>
  </si>
  <si>
    <t>2015.CGR.ECP.001.044 - PARTE 1 ACTIVIDAD 1.2.3</t>
  </si>
  <si>
    <t>FILA_28</t>
  </si>
  <si>
    <t>H045-2015</t>
  </si>
  <si>
    <t xml:space="preserve">Soportes Actividades: la CGR aduce que Ecopetrol no cuenta con procedimientos adecuados para la presentación de los soportes contables, ya emitidos en el contrato de prestación de servicios No. 46100006152 suscrito por el Operador (objeto: plan táctico de comunicaciones), no permiten asegurar el efectivo y buen uso de los recursos de inversión social. </t>
  </si>
  <si>
    <t>Según la CGR, Ecopetrol no cuenta procedimientos adecuados para la presentación de los soportes contables que permitan el aseguramiento, efectividad y buen uso de los recursos de inversión social, en cumplimiento del objeto contractual.</t>
  </si>
  <si>
    <t>2015.CGR.ECP.001.045 - PARTE 1 ACTIVIDAD 1.2</t>
  </si>
  <si>
    <t>FILA_29</t>
  </si>
  <si>
    <t>H048-2015</t>
  </si>
  <si>
    <t>Transformadores Eléctricos y Productos Químicos Caño Limón. Se evidenció cantidad excesiva de transformadores eléctricos en desuso y catalogados como inservibles sin cumplir con protocolos establecidos para el manejo y/o disposición. Se determinó que 25 de ellos no se conoce si contienen PCB´s</t>
  </si>
  <si>
    <t>Se evidenció cantidad excesiva de transformadores eléctricos en desuso y catalogados como inservibles, sin cumplir los protocolos establecidos para el manejo y/o disposición temporal y final de residuos</t>
  </si>
  <si>
    <t>Gestionar la venta de 30  transformadores que se encuentran libres de PCB's e inventariados en el IDEAM pendientes de desincorporación según el PDM2015</t>
  </si>
  <si>
    <t xml:space="preserve">1. Gestionar la venta de 30 transformadores propiedad ECP pendientes de desincorporación según el PDM2015 
</t>
  </si>
  <si>
    <t>1. Informe de la venta de la totalidad de los transformadores</t>
  </si>
  <si>
    <t>2015.CGR.ECP.001.048 - PARTE 1 ACTIVIDAD 3.1</t>
  </si>
  <si>
    <t>FILA_30</t>
  </si>
  <si>
    <t>Gestionar la venta de 97  transformadores que se encuentran libres de PCB's e inventariados en el IDEAM propiedad de la Asociación</t>
  </si>
  <si>
    <t>1. Gestionar la venta de 97 transformadores propiedad Asociación</t>
  </si>
  <si>
    <t>1. Factura de venta de 97 transformadores propiedad Asociación</t>
  </si>
  <si>
    <t>2015.CGR.ECP.001.048 - PARTE 1 ACTIVIDAD 3.2</t>
  </si>
  <si>
    <t>FILA_31</t>
  </si>
  <si>
    <t>Cumplimiento de la normatividad vigente para disposición de residuos especiales</t>
  </si>
  <si>
    <t xml:space="preserve">1. Cargar anualmente en el Inventario Ambiental del IDEAM los transformadores en uso y desuso del contrato </t>
  </si>
  <si>
    <t>1. Certificado anual de cargue en Inventario Ambiental del IDEAM de todos los transformadores con corte al 31 de diciembre del año anterior de los años 2012 al 2018</t>
  </si>
  <si>
    <t>2015.CGR.ECP.001.048 - PARTE 1 ACTIVIDAD 3.3</t>
  </si>
  <si>
    <t>FILA_32</t>
  </si>
  <si>
    <t>2. Enviar comunicación a los Operadores de VAS solicitando el cumplimiento de la normatividad vigente sobre el inventario anual del IDEAM.</t>
  </si>
  <si>
    <t>Comunicación enviada a cada Operador.</t>
  </si>
  <si>
    <t>FILA_33</t>
  </si>
  <si>
    <t>H038-2016</t>
  </si>
  <si>
    <t>Inversión Ambiental del 1%. En el Campo Yaguará y Campo Arrayán,  no se ha dado cumplimiento a esta obligación, equivalente al 1% del total de las inversiones  realizadas en el Campo. No hay concertación entre Ecopetrol y la Corporación Autónoma Regional del Alto Magdalena</t>
  </si>
  <si>
    <t>Deficiencias administrativas y de gestión por parte de Ecopetrol
S.A., que genera riesgos en la conservación y protección ambiental del área de
influencia del proyecto</t>
  </si>
  <si>
    <t xml:space="preserve">Inversión 1% Campo Yaguará: Radicar ante la ANLA solicitud de pronunciamiento respecto  a la solicitud  del 24/01/2017 de revocatoria del Auto 2932/2012; y las solicitudes de  acogimiento al Art.321 de la Ley 1955/2019 radicadas el 22  y el 22 de noviembre de 2019,  las cuales a la fecha no han sido resueltas
</t>
  </si>
  <si>
    <t>Comunicación ante la ANLA solicitando pronunciamiento respecto  a la solicitud  del 24/01/2017 de revocatoria del Auto 2932/2012; y las solicitudes de  acogimiento al Art.321 de la Ley 1955/2019 radicadas el 22  y el 22 de noviembre de 2019,  las cuales a la fecha no han sido resueltas</t>
  </si>
  <si>
    <t xml:space="preserve">Oficios radicados ante la ANLA trimestralmente </t>
  </si>
  <si>
    <t xml:space="preserve">2016.CGR.ECP.001.038  PARTE 1 ACTIVIDAD 1   </t>
  </si>
  <si>
    <t>FILA_34</t>
  </si>
  <si>
    <t>Ejecutar el Plan de Inversión del 1% una vez aprobado</t>
  </si>
  <si>
    <t>Revisión y ajuste de los cronogramas de acuerdo al pronunciamiento de la ANLA</t>
  </si>
  <si>
    <t>Cronogramas de ejecución</t>
  </si>
  <si>
    <t xml:space="preserve">2016.CGR.ECP.001.038  PARTE 1 ACTIVIDAD 2   </t>
  </si>
  <si>
    <t>FILA_35</t>
  </si>
  <si>
    <t>H041-2016</t>
  </si>
  <si>
    <t>Compensación ambiental campo Yaguará.  ECP no ha realizado la compensación ambiental correspondiente  a un permiso de ocupación de cauce otorgado por la CAM para realizar mantenimiento al Oleoducto Yaguará.</t>
  </si>
  <si>
    <t>Por deficiencias de planeación, control y seguimiento al no realizar las
compensaciones ambientales, acciones de conservación y manejo del área
intervenida, que puede conllevar a posibles sanciones, impacto al medio ambiente
y no garantiza un desarrollo sostenible</t>
  </si>
  <si>
    <t>Radicar ante la CAM la solicitud de visita para verificar la siembra de 400 plántulas respecto teniendo en cuenta que el 15 de noviembre de 2018 se le radicó el informe de compensación ambiental en cumplimiento de la medida compensatoria derivada del permiso de ocupación de cauce</t>
  </si>
  <si>
    <t>Comunicación ante la CAM solicitando visita de verificación de la ejecución de la siembra de las 400 plántulas</t>
  </si>
  <si>
    <t xml:space="preserve">Comunicación radicada ante la CAM </t>
  </si>
  <si>
    <t>2016.CGR.ECP.001.041  PARTE 1 ACTIVIDAD 1</t>
  </si>
  <si>
    <t>FILA_36</t>
  </si>
  <si>
    <t>Radicar ante la CAM informes de mantenimiento a la compensación ambiental de 400 plántulas de especies nativas en cumplimiento de la medida compensatoria derivada del permiso de ocupación de cauce.</t>
  </si>
  <si>
    <t>Comunicación ante la CAM remitiendo los informes de mantenimiento de las 400 plántulas</t>
  </si>
  <si>
    <t>2016.CGR.ECP.001.041  PARTE 1 ACTIVIDAD 2</t>
  </si>
  <si>
    <t>FILA_37</t>
  </si>
  <si>
    <t>H046-2016</t>
  </si>
  <si>
    <t>Planeación Permisos ambientales Campo Río Ceibas.  Al 20 de abril de 2017  no se han terminado las obras correspondientes a la reposición de un tramo de tubería y otras obras en una línea de inyección de agua, para lo cual se habían obtenido permisos de ocupación de cauce de dos quebradas, los cuales tenían fecha de vencimiento el 11 de febrero de 2017,</t>
  </si>
  <si>
    <t>Deficiencias de planeación, Control y seguimiento que genera incertidumbre en la ejecución de los proyectos programados y posibles incidentes ambientales.</t>
  </si>
  <si>
    <t>Revisar el proceso de Negocio: Intervenciones y Desincorporación de Activos de Producción” (IDA-N-001), en terminos de sufiencia de  actividades y controles permitan asegurar el seguimiento, control y ejecución de las actividades de de reposición de líneas y tuberías.</t>
  </si>
  <si>
    <t xml:space="preserve"> Informe de Revisión </t>
  </si>
  <si>
    <t>2016.CGR.ECP.001.046  PARTE 1 ACTIVIDAD 1</t>
  </si>
  <si>
    <r>
      <rPr>
        <sz val="11"/>
        <color theme="1"/>
        <rFont val="Calibri"/>
        <family val="2"/>
        <scheme val="minor"/>
      </rPr>
      <t>Zonificación de Manejo Ambiental y Abandono Pozo Bajo Río-2.   Gerencia GRI.  El pozo  se encuentra inmerso en el cuerpo de agua del río Magdalena, en estado de incumplimiento por zonificación de manejo ambiental que se asocia a la franja de protección de ronda de este río.</t>
    </r>
  </si>
  <si>
    <r>
      <rPr>
        <sz val="11"/>
        <color theme="1"/>
        <rFont val="Calibri"/>
        <family val="2"/>
        <scheme val="minor"/>
      </rPr>
      <t xml:space="preserve">Pagos por Hidrocarburos no recibidos. Para los campos Nashira, Alepe, Alva Sur y Ecopetrol pagó por volúmenes no recibidos $4.015.723.766, y para  el campo Morichito durante la vigencia 2014-2016 $ 1.451.402.675 </t>
    </r>
  </si>
  <si>
    <r>
      <rPr>
        <sz val="11"/>
        <color theme="1"/>
        <rFont val="Calibri"/>
        <family val="2"/>
        <scheme val="minor"/>
      </rPr>
      <t>Diferencia en cambio. Se evidencia que las cuentas contables en monedas distintas al peso al cierre del ejercicio 2018, tanto del grupo de cuentas de activos y pasivos, adjuntas en el Anexo 5, no fueron recalculadas adecuadamente con las tasas de cierre oficiales a diciembre 31 de 2018.</t>
    </r>
  </si>
  <si>
    <r>
      <rPr>
        <sz val="11"/>
        <color theme="1"/>
        <rFont val="Calibri"/>
        <family val="2"/>
        <scheme val="minor"/>
      </rPr>
      <t>Multas y Sanciones pagadas. se presentaron multas del Ministerio de trabajo, la Corporación Corporinoquia "Oleoducto Apia- Porvenir 30" y la Superintendencia de Industria y Comercio de Putumayo por $260.812.845, las cuales ueron pagadas por la entidad generando una presunta lesión al patrimonio público debido a una gestión inadecuada por parte de Ecopetrol S.A.</t>
    </r>
  </si>
  <si>
    <r>
      <rPr>
        <sz val="11"/>
        <color theme="1"/>
        <rFont val="Calibri"/>
        <family val="2"/>
        <scheme val="minor"/>
      </rPr>
      <t>Capitalización y Marcación de Activos en el Proyecto
Inversión Castilla. Se evidenciaron activos en uso desde enero de 2018 que no han surtido el procedimiento de marcación; se involucran elementos instalados y en funcionamiento con más de 6 meses sin un control por marcación adecuado y afectando la capitalización de estos</t>
    </r>
  </si>
  <si>
    <r>
      <rPr>
        <sz val="11"/>
        <color theme="1"/>
        <rFont val="Calibri"/>
        <family val="2"/>
        <scheme val="minor"/>
      </rPr>
      <t>Información reportada CHIP. Se evidenció que Ecopetrol S.A. en el reporte CHIP categoría CGR PRESUPUESTAL, formulario Ejecución de Ingresos 2018 (periodo anual
acumulado), no reportó ingresos por $9.8 billones, que corresponden a la Disponibilidad Inicial de programación de ingresos. Adicionalmente, no reporto la información corregida dentro del plazo previsto.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</si>
</sst>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9"/>
      <name val="Calibri"/>
      <family val="2"/>
      <scheme val="minor"/>
    </font>
    <font>
      <sz val="11"/>
      <color rgb="FFFF0000"/>
      <name val="Calibri"/>
      <family val="2"/>
      <scheme val="minor"/>
    </font>
    <font>
      <sz val="11"/>
      <color theme="1"/>
      <name val="Calibri"/>
      <family val="2"/>
    </font>
    <font>
      <sz val="8"/>
      <color rgb="FF000000"/>
      <name val="Calibri"/>
      <family val="2"/>
      <scheme val="minor"/>
    </font>
    <font>
      <sz val="11"/>
      <name val="Calibri"/>
      <family val="2"/>
    </font>
    <font>
      <sz val="11"/>
      <color theme="3"/>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s>
  <cellStyleXfs count="1">
    <xf numFmtId="0" fontId="0" fillId="0" borderId="0"/>
  </cellStyleXfs>
  <cellXfs count="38">
    <xf numFmtId="0" fontId="0" fillId="0" borderId="0" xfId="0"/>
    <xf numFmtId="0" fontId="3"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applyAlignment="1">
      <alignment horizontal="center"/>
    </xf>
    <xf numFmtId="0" fontId="0" fillId="3" borderId="2" xfId="0" applyFill="1" applyBorder="1" applyAlignment="1" applyProtection="1">
      <alignment horizontal="center" vertical="center"/>
      <protection locked="0"/>
    </xf>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top" wrapText="1"/>
      <protection locked="0"/>
    </xf>
    <xf numFmtId="0" fontId="3" fillId="2" borderId="1" xfId="0" applyFont="1" applyFill="1" applyBorder="1" applyAlignment="1">
      <alignment horizontal="center" vertical="top"/>
    </xf>
    <xf numFmtId="0" fontId="0" fillId="0" borderId="0" xfId="0" applyAlignment="1">
      <alignment vertical="top"/>
    </xf>
    <xf numFmtId="0" fontId="0" fillId="0" borderId="2" xfId="0" applyFill="1" applyBorder="1" applyAlignment="1">
      <alignment vertical="top"/>
    </xf>
    <xf numFmtId="0" fontId="2" fillId="0" borderId="2" xfId="0" applyFont="1" applyFill="1" applyBorder="1" applyAlignment="1">
      <alignment vertical="top"/>
    </xf>
    <xf numFmtId="0" fontId="2" fillId="0" borderId="2" xfId="0" applyFont="1" applyFill="1" applyBorder="1" applyAlignment="1">
      <alignment horizontal="center" vertical="top"/>
    </xf>
    <xf numFmtId="164" fontId="7" fillId="0" borderId="2" xfId="0" applyNumberFormat="1" applyFont="1" applyFill="1" applyBorder="1" applyAlignment="1" applyProtection="1">
      <alignment horizontal="center" vertical="top"/>
      <protection locked="0"/>
    </xf>
    <xf numFmtId="1" fontId="2" fillId="0" borderId="2" xfId="0" applyNumberFormat="1" applyFont="1" applyFill="1" applyBorder="1" applyAlignment="1" applyProtection="1">
      <alignment horizontal="center" vertical="top"/>
      <protection locked="0"/>
    </xf>
    <xf numFmtId="0" fontId="0" fillId="0" borderId="2" xfId="0" applyFill="1" applyBorder="1" applyAlignment="1">
      <alignment horizontal="left" vertical="top" wrapText="1"/>
    </xf>
    <xf numFmtId="0" fontId="8" fillId="0" borderId="0" xfId="0" applyFont="1"/>
    <xf numFmtId="0" fontId="9" fillId="0" borderId="4" xfId="0" applyFont="1" applyBorder="1" applyAlignment="1">
      <alignment horizontal="center" vertical="top"/>
    </xf>
    <xf numFmtId="164" fontId="0" fillId="0" borderId="2" xfId="0" applyNumberFormat="1" applyFill="1" applyBorder="1" applyAlignment="1" applyProtection="1">
      <alignment horizontal="center" vertical="top"/>
      <protection locked="0"/>
    </xf>
    <xf numFmtId="0" fontId="10" fillId="0" borderId="2" xfId="0" applyFont="1" applyBorder="1" applyAlignment="1">
      <alignment horizontal="center" vertical="top" wrapText="1"/>
    </xf>
    <xf numFmtId="0" fontId="0" fillId="0" borderId="2" xfId="0" applyFill="1" applyBorder="1" applyAlignment="1">
      <alignment vertical="top" wrapText="1"/>
    </xf>
    <xf numFmtId="0" fontId="0" fillId="0" borderId="2" xfId="0" applyFont="1" applyFill="1" applyBorder="1" applyAlignment="1">
      <alignment horizontal="center" vertical="top"/>
    </xf>
    <xf numFmtId="0" fontId="11" fillId="0" borderId="2" xfId="0" applyFont="1" applyFill="1" applyBorder="1" applyAlignment="1">
      <alignment vertical="top" wrapText="1"/>
    </xf>
    <xf numFmtId="0" fontId="0" fillId="4" borderId="2" xfId="0" applyFill="1" applyBorder="1" applyAlignment="1">
      <alignment vertical="top"/>
    </xf>
    <xf numFmtId="164" fontId="11" fillId="0" borderId="2" xfId="0" applyNumberFormat="1" applyFont="1" applyFill="1" applyBorder="1" applyAlignment="1" applyProtection="1">
      <alignment horizontal="center" vertical="top"/>
      <protection locked="0"/>
    </xf>
    <xf numFmtId="0" fontId="2" fillId="0" borderId="2" xfId="0" applyFont="1" applyFill="1" applyBorder="1" applyAlignment="1">
      <alignment vertical="top" wrapText="1"/>
    </xf>
    <xf numFmtId="0" fontId="2" fillId="0" borderId="2" xfId="0" applyFont="1" applyBorder="1" applyAlignment="1">
      <alignment horizontal="center" vertical="top"/>
    </xf>
    <xf numFmtId="0" fontId="2" fillId="0" borderId="2" xfId="0" applyNumberFormat="1" applyFont="1" applyFill="1" applyBorder="1" applyAlignment="1">
      <alignment horizontal="center" vertical="top"/>
    </xf>
    <xf numFmtId="0" fontId="2" fillId="0" borderId="2" xfId="0" applyFont="1" applyFill="1" applyBorder="1" applyAlignment="1">
      <alignment horizontal="center" vertical="top" wrapText="1"/>
    </xf>
    <xf numFmtId="164" fontId="7" fillId="0" borderId="2" xfId="0" applyNumberFormat="1" applyFont="1" applyFill="1" applyBorder="1" applyAlignment="1" applyProtection="1">
      <alignment horizontal="center" vertical="top" wrapText="1"/>
      <protection locked="0"/>
    </xf>
    <xf numFmtId="0" fontId="0" fillId="0" borderId="2" xfId="0" applyFill="1" applyBorder="1" applyAlignment="1">
      <alignment horizontal="center" vertical="top"/>
    </xf>
    <xf numFmtId="0" fontId="0" fillId="3" borderId="2" xfId="0" applyFont="1" applyFill="1" applyBorder="1" applyAlignment="1" applyProtection="1">
      <alignment vertical="center"/>
      <protection locked="0"/>
    </xf>
    <xf numFmtId="1" fontId="0" fillId="0" borderId="2" xfId="0" applyNumberFormat="1" applyFill="1" applyBorder="1" applyAlignment="1">
      <alignment horizontal="right" vertical="top"/>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0"/>
  <sheetViews>
    <sheetView tabSelected="1" workbookViewId="0">
      <selection activeCell="C65" sqref="C65"/>
    </sheetView>
  </sheetViews>
  <sheetFormatPr baseColWidth="10" defaultColWidth="9.140625" defaultRowHeight="15" x14ac:dyDescent="0.25"/>
  <cols>
    <col min="2" max="2" width="16" customWidth="1"/>
    <col min="3" max="3" width="27" customWidth="1"/>
    <col min="4" max="4" width="21" style="7"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85546875" customWidth="1"/>
    <col min="17" max="256" width="8" hidden="1"/>
  </cols>
  <sheetData>
    <row r="1" spans="1:17" x14ac:dyDescent="0.25">
      <c r="B1" s="1" t="s">
        <v>0</v>
      </c>
      <c r="C1" s="1">
        <v>53</v>
      </c>
      <c r="D1" s="6" t="s">
        <v>1</v>
      </c>
    </row>
    <row r="2" spans="1:17" x14ac:dyDescent="0.25">
      <c r="B2" s="1" t="s">
        <v>2</v>
      </c>
      <c r="C2" s="1">
        <v>400</v>
      </c>
      <c r="D2" s="6" t="s">
        <v>3</v>
      </c>
    </row>
    <row r="3" spans="1:17" x14ac:dyDescent="0.25">
      <c r="B3" s="1" t="s">
        <v>4</v>
      </c>
      <c r="C3" s="1">
        <v>1</v>
      </c>
    </row>
    <row r="4" spans="1:17" x14ac:dyDescent="0.25">
      <c r="B4" s="1" t="s">
        <v>5</v>
      </c>
      <c r="C4" s="1">
        <v>508</v>
      </c>
    </row>
    <row r="5" spans="1:17" x14ac:dyDescent="0.25">
      <c r="B5" s="1" t="s">
        <v>6</v>
      </c>
      <c r="C5" s="4">
        <v>43830</v>
      </c>
    </row>
    <row r="6" spans="1:17" x14ac:dyDescent="0.25">
      <c r="B6" s="1" t="s">
        <v>7</v>
      </c>
      <c r="C6" s="1">
        <v>6</v>
      </c>
      <c r="D6" s="6" t="s">
        <v>8</v>
      </c>
    </row>
    <row r="8" spans="1:17" x14ac:dyDescent="0.25">
      <c r="A8" s="1" t="s">
        <v>9</v>
      </c>
      <c r="B8" s="36" t="s">
        <v>10</v>
      </c>
      <c r="C8" s="37"/>
      <c r="D8" s="37"/>
      <c r="E8" s="37"/>
      <c r="F8" s="37"/>
      <c r="G8" s="37"/>
      <c r="H8" s="37"/>
      <c r="I8" s="37"/>
      <c r="J8" s="37"/>
      <c r="K8" s="37"/>
      <c r="L8" s="37"/>
      <c r="M8" s="37"/>
      <c r="N8" s="37"/>
      <c r="O8" s="37"/>
    </row>
    <row r="9" spans="1:17" x14ac:dyDescent="0.25">
      <c r="C9" s="1">
        <v>4</v>
      </c>
      <c r="D9" s="6">
        <v>8</v>
      </c>
      <c r="E9" s="1">
        <v>12</v>
      </c>
      <c r="F9" s="1">
        <v>16</v>
      </c>
      <c r="G9" s="1">
        <v>20</v>
      </c>
      <c r="H9" s="1">
        <v>24</v>
      </c>
      <c r="I9" s="1">
        <v>28</v>
      </c>
      <c r="J9" s="1">
        <v>31</v>
      </c>
      <c r="K9" s="1">
        <v>32</v>
      </c>
      <c r="L9" s="1">
        <v>36</v>
      </c>
      <c r="M9" s="1">
        <v>40</v>
      </c>
      <c r="N9" s="1">
        <v>44</v>
      </c>
      <c r="O9" s="1">
        <v>48</v>
      </c>
    </row>
    <row r="10" spans="1:17" ht="15.75" thickBot="1" x14ac:dyDescent="0.3">
      <c r="C10" s="1" t="s">
        <v>11</v>
      </c>
      <c r="D10" s="6" t="s">
        <v>12</v>
      </c>
      <c r="E10" s="1" t="s">
        <v>13</v>
      </c>
      <c r="F10" s="1" t="s">
        <v>14</v>
      </c>
      <c r="G10" s="1" t="s">
        <v>15</v>
      </c>
      <c r="H10" s="1" t="s">
        <v>16</v>
      </c>
      <c r="I10" s="1" t="s">
        <v>17</v>
      </c>
      <c r="J10" s="1" t="s">
        <v>18</v>
      </c>
      <c r="K10" s="1" t="s">
        <v>19</v>
      </c>
      <c r="L10" s="1" t="s">
        <v>20</v>
      </c>
      <c r="M10" s="1" t="s">
        <v>21</v>
      </c>
      <c r="N10" s="1" t="s">
        <v>22</v>
      </c>
      <c r="O10" s="1" t="s">
        <v>23</v>
      </c>
    </row>
    <row r="11" spans="1:17" s="12" customFormat="1" ht="15.75" customHeight="1" thickBot="1" x14ac:dyDescent="0.25">
      <c r="A11" s="11">
        <v>1</v>
      </c>
      <c r="B11" s="12" t="s">
        <v>24</v>
      </c>
      <c r="C11" s="3" t="s">
        <v>26</v>
      </c>
      <c r="D11" s="33" t="s">
        <v>104</v>
      </c>
      <c r="E11" s="13" t="s">
        <v>105</v>
      </c>
      <c r="F11" s="13" t="s">
        <v>106</v>
      </c>
      <c r="G11" s="14" t="s">
        <v>107</v>
      </c>
      <c r="H11" s="14" t="s">
        <v>108</v>
      </c>
      <c r="I11" s="14" t="s">
        <v>109</v>
      </c>
      <c r="J11" s="15">
        <v>1</v>
      </c>
      <c r="K11" s="16">
        <v>43788</v>
      </c>
      <c r="L11" s="16">
        <v>44195</v>
      </c>
      <c r="M11" s="17">
        <f>(L11-K11)/7</f>
        <v>58.142857142857146</v>
      </c>
      <c r="N11" s="35">
        <v>0</v>
      </c>
      <c r="O11" s="18" t="s">
        <v>110</v>
      </c>
      <c r="Q11" s="19"/>
    </row>
    <row r="12" spans="1:17" s="12" customFormat="1" ht="15.75" customHeight="1" thickBot="1" x14ac:dyDescent="0.3">
      <c r="A12" s="11">
        <v>2</v>
      </c>
      <c r="B12" s="12" t="s">
        <v>88</v>
      </c>
      <c r="C12" s="3" t="s">
        <v>26</v>
      </c>
      <c r="D12" s="33" t="s">
        <v>104</v>
      </c>
      <c r="E12" s="13" t="s">
        <v>105</v>
      </c>
      <c r="F12" s="13" t="s">
        <v>106</v>
      </c>
      <c r="G12" s="14" t="s">
        <v>107</v>
      </c>
      <c r="H12" s="14" t="s">
        <v>111</v>
      </c>
      <c r="I12" s="14" t="s">
        <v>47</v>
      </c>
      <c r="J12" s="15">
        <v>2</v>
      </c>
      <c r="K12" s="16">
        <v>44407</v>
      </c>
      <c r="L12" s="16">
        <v>44560</v>
      </c>
      <c r="M12" s="17">
        <f t="shared" ref="M12:M47" si="0">(L12-K12)/7</f>
        <v>21.857142857142858</v>
      </c>
      <c r="N12" s="35">
        <v>0</v>
      </c>
      <c r="O12" s="18" t="s">
        <v>110</v>
      </c>
    </row>
    <row r="13" spans="1:17" s="12" customFormat="1" ht="15.75" customHeight="1" thickBot="1" x14ac:dyDescent="0.3">
      <c r="A13" s="11">
        <v>3</v>
      </c>
      <c r="B13" s="12" t="s">
        <v>91</v>
      </c>
      <c r="C13" s="3" t="s">
        <v>26</v>
      </c>
      <c r="D13" s="33" t="s">
        <v>112</v>
      </c>
      <c r="E13" s="13" t="s">
        <v>113</v>
      </c>
      <c r="F13" s="13" t="s">
        <v>114</v>
      </c>
      <c r="G13" s="14" t="s">
        <v>115</v>
      </c>
      <c r="H13" s="14" t="s">
        <v>116</v>
      </c>
      <c r="I13" s="14" t="s">
        <v>117</v>
      </c>
      <c r="J13" s="20">
        <v>1</v>
      </c>
      <c r="K13" s="21">
        <v>43455</v>
      </c>
      <c r="L13" s="21">
        <v>44666</v>
      </c>
      <c r="M13" s="17">
        <v>105</v>
      </c>
      <c r="N13" s="35">
        <v>0</v>
      </c>
      <c r="O13" s="18" t="s">
        <v>118</v>
      </c>
    </row>
    <row r="14" spans="1:17" s="12" customFormat="1" ht="15.75" customHeight="1" thickBot="1" x14ac:dyDescent="0.3">
      <c r="A14" s="11">
        <v>4</v>
      </c>
      <c r="B14" s="12" t="s">
        <v>92</v>
      </c>
      <c r="C14" s="3" t="s">
        <v>26</v>
      </c>
      <c r="D14" s="33" t="s">
        <v>119</v>
      </c>
      <c r="E14" s="13" t="s">
        <v>120</v>
      </c>
      <c r="F14" s="13" t="s">
        <v>121</v>
      </c>
      <c r="G14" s="14" t="s">
        <v>122</v>
      </c>
      <c r="H14" s="14" t="s">
        <v>123</v>
      </c>
      <c r="I14" s="14" t="s">
        <v>124</v>
      </c>
      <c r="J14" s="22">
        <v>1</v>
      </c>
      <c r="K14" s="21">
        <v>43832</v>
      </c>
      <c r="L14" s="21">
        <v>44012</v>
      </c>
      <c r="M14" s="17">
        <f t="shared" si="0"/>
        <v>25.714285714285715</v>
      </c>
      <c r="N14" s="35">
        <v>0</v>
      </c>
      <c r="O14" s="18" t="s">
        <v>125</v>
      </c>
    </row>
    <row r="15" spans="1:17" s="12" customFormat="1" ht="15.75" customHeight="1" thickBot="1" x14ac:dyDescent="0.3">
      <c r="A15" s="11">
        <v>5</v>
      </c>
      <c r="B15" s="12" t="s">
        <v>93</v>
      </c>
      <c r="C15" s="3" t="s">
        <v>26</v>
      </c>
      <c r="D15" s="33" t="s">
        <v>126</v>
      </c>
      <c r="E15" s="23" t="s">
        <v>127</v>
      </c>
      <c r="F15" s="23" t="s">
        <v>128</v>
      </c>
      <c r="G15" s="23" t="s">
        <v>129</v>
      </c>
      <c r="H15" s="23" t="s">
        <v>130</v>
      </c>
      <c r="I15" s="23" t="s">
        <v>131</v>
      </c>
      <c r="J15" s="24">
        <v>1</v>
      </c>
      <c r="K15" s="21">
        <v>43466</v>
      </c>
      <c r="L15" s="21">
        <v>43861</v>
      </c>
      <c r="M15" s="17">
        <f t="shared" si="0"/>
        <v>56.428571428571431</v>
      </c>
      <c r="N15" s="35">
        <v>0</v>
      </c>
      <c r="O15" s="18" t="s">
        <v>132</v>
      </c>
    </row>
    <row r="16" spans="1:17" s="12" customFormat="1" ht="15.75" customHeight="1" thickBot="1" x14ac:dyDescent="0.3">
      <c r="A16" s="11">
        <v>6</v>
      </c>
      <c r="B16" s="12" t="s">
        <v>94</v>
      </c>
      <c r="C16" s="3" t="s">
        <v>26</v>
      </c>
      <c r="D16" s="33" t="s">
        <v>126</v>
      </c>
      <c r="E16" s="23" t="s">
        <v>127</v>
      </c>
      <c r="F16" s="23" t="s">
        <v>128</v>
      </c>
      <c r="G16" s="23" t="s">
        <v>129</v>
      </c>
      <c r="H16" s="23" t="s">
        <v>133</v>
      </c>
      <c r="I16" s="23" t="s">
        <v>134</v>
      </c>
      <c r="J16" s="24">
        <v>1</v>
      </c>
      <c r="K16" s="21">
        <v>43466</v>
      </c>
      <c r="L16" s="21">
        <v>43861</v>
      </c>
      <c r="M16" s="17">
        <f t="shared" si="0"/>
        <v>56.428571428571431</v>
      </c>
      <c r="N16" s="35">
        <v>0</v>
      </c>
      <c r="O16" s="18" t="s">
        <v>135</v>
      </c>
    </row>
    <row r="17" spans="1:15" s="12" customFormat="1" ht="15.75" customHeight="1" thickBot="1" x14ac:dyDescent="0.3">
      <c r="A17" s="11">
        <v>7</v>
      </c>
      <c r="B17" s="12" t="s">
        <v>95</v>
      </c>
      <c r="C17" s="3" t="s">
        <v>26</v>
      </c>
      <c r="D17" s="33" t="s">
        <v>136</v>
      </c>
      <c r="E17" s="23" t="s">
        <v>137</v>
      </c>
      <c r="F17" s="23" t="s">
        <v>138</v>
      </c>
      <c r="G17" s="23" t="s">
        <v>129</v>
      </c>
      <c r="H17" s="23" t="s">
        <v>130</v>
      </c>
      <c r="I17" s="23" t="s">
        <v>131</v>
      </c>
      <c r="J17" s="24">
        <v>1</v>
      </c>
      <c r="K17" s="21">
        <v>43466</v>
      </c>
      <c r="L17" s="21">
        <v>43861</v>
      </c>
      <c r="M17" s="17">
        <f t="shared" si="0"/>
        <v>56.428571428571431</v>
      </c>
      <c r="N17" s="35">
        <v>0</v>
      </c>
      <c r="O17" s="18" t="s">
        <v>139</v>
      </c>
    </row>
    <row r="18" spans="1:15" s="12" customFormat="1" ht="15.75" customHeight="1" thickBot="1" x14ac:dyDescent="0.3">
      <c r="A18" s="11">
        <v>8</v>
      </c>
      <c r="B18" s="12" t="s">
        <v>96</v>
      </c>
      <c r="C18" s="3" t="s">
        <v>26</v>
      </c>
      <c r="D18" s="33" t="s">
        <v>136</v>
      </c>
      <c r="E18" s="23" t="s">
        <v>140</v>
      </c>
      <c r="F18" s="23" t="s">
        <v>138</v>
      </c>
      <c r="G18" s="23" t="s">
        <v>129</v>
      </c>
      <c r="H18" s="23" t="s">
        <v>133</v>
      </c>
      <c r="I18" s="23" t="s">
        <v>134</v>
      </c>
      <c r="J18" s="24">
        <v>1</v>
      </c>
      <c r="K18" s="21">
        <v>43466</v>
      </c>
      <c r="L18" s="21">
        <v>43861</v>
      </c>
      <c r="M18" s="17">
        <f t="shared" si="0"/>
        <v>56.428571428571431</v>
      </c>
      <c r="N18" s="35">
        <v>0</v>
      </c>
      <c r="O18" s="18" t="s">
        <v>141</v>
      </c>
    </row>
    <row r="19" spans="1:15" s="12" customFormat="1" ht="15.75" customHeight="1" thickBot="1" x14ac:dyDescent="0.3">
      <c r="A19" s="11">
        <v>9</v>
      </c>
      <c r="B19" s="12" t="s">
        <v>97</v>
      </c>
      <c r="C19" s="3" t="s">
        <v>26</v>
      </c>
      <c r="D19" s="33" t="s">
        <v>142</v>
      </c>
      <c r="E19" s="23" t="s">
        <v>143</v>
      </c>
      <c r="F19" s="23" t="s">
        <v>144</v>
      </c>
      <c r="G19" s="23" t="s">
        <v>129</v>
      </c>
      <c r="H19" s="23" t="s">
        <v>130</v>
      </c>
      <c r="I19" s="23" t="s">
        <v>131</v>
      </c>
      <c r="J19" s="24">
        <v>1</v>
      </c>
      <c r="K19" s="21">
        <v>43466</v>
      </c>
      <c r="L19" s="21">
        <v>43861</v>
      </c>
      <c r="M19" s="17">
        <f t="shared" si="0"/>
        <v>56.428571428571431</v>
      </c>
      <c r="N19" s="35">
        <v>0</v>
      </c>
      <c r="O19" s="18" t="s">
        <v>145</v>
      </c>
    </row>
    <row r="20" spans="1:15" s="12" customFormat="1" ht="15.75" customHeight="1" thickBot="1" x14ac:dyDescent="0.3">
      <c r="A20" s="11">
        <v>10</v>
      </c>
      <c r="B20" s="12" t="s">
        <v>98</v>
      </c>
      <c r="C20" s="3" t="s">
        <v>26</v>
      </c>
      <c r="D20" s="33" t="s">
        <v>142</v>
      </c>
      <c r="E20" s="23" t="s">
        <v>143</v>
      </c>
      <c r="F20" s="23" t="s">
        <v>144</v>
      </c>
      <c r="G20" s="23" t="s">
        <v>129</v>
      </c>
      <c r="H20" s="23" t="s">
        <v>133</v>
      </c>
      <c r="I20" s="23" t="s">
        <v>134</v>
      </c>
      <c r="J20" s="24">
        <v>1</v>
      </c>
      <c r="K20" s="21">
        <v>43466</v>
      </c>
      <c r="L20" s="21">
        <v>43861</v>
      </c>
      <c r="M20" s="17">
        <f t="shared" si="0"/>
        <v>56.428571428571431</v>
      </c>
      <c r="N20" s="35">
        <v>0</v>
      </c>
      <c r="O20" s="18" t="s">
        <v>146</v>
      </c>
    </row>
    <row r="21" spans="1:15" s="12" customFormat="1" ht="15.75" customHeight="1" thickBot="1" x14ac:dyDescent="0.3">
      <c r="A21" s="11">
        <v>11</v>
      </c>
      <c r="B21" s="12" t="s">
        <v>99</v>
      </c>
      <c r="C21" s="3" t="s">
        <v>26</v>
      </c>
      <c r="D21" s="33" t="s">
        <v>147</v>
      </c>
      <c r="E21" s="23" t="s">
        <v>148</v>
      </c>
      <c r="F21" s="23" t="s">
        <v>149</v>
      </c>
      <c r="G21" s="23" t="s">
        <v>150</v>
      </c>
      <c r="H21" s="23" t="s">
        <v>151</v>
      </c>
      <c r="I21" s="23" t="s">
        <v>152</v>
      </c>
      <c r="J21" s="24">
        <v>1</v>
      </c>
      <c r="K21" s="21">
        <v>43466</v>
      </c>
      <c r="L21" s="21">
        <v>43861</v>
      </c>
      <c r="M21" s="17">
        <f t="shared" si="0"/>
        <v>56.428571428571431</v>
      </c>
      <c r="N21" s="35">
        <v>0</v>
      </c>
      <c r="O21" s="18" t="s">
        <v>153</v>
      </c>
    </row>
    <row r="22" spans="1:15" s="12" customFormat="1" ht="15.75" customHeight="1" thickBot="1" x14ac:dyDescent="0.3">
      <c r="A22" s="11">
        <v>12</v>
      </c>
      <c r="B22" s="12" t="s">
        <v>100</v>
      </c>
      <c r="C22" s="3" t="s">
        <v>26</v>
      </c>
      <c r="D22" s="33" t="s">
        <v>147</v>
      </c>
      <c r="E22" s="23" t="s">
        <v>148</v>
      </c>
      <c r="F22" s="23" t="s">
        <v>149</v>
      </c>
      <c r="G22" s="23" t="s">
        <v>154</v>
      </c>
      <c r="H22" s="23" t="s">
        <v>155</v>
      </c>
      <c r="I22" s="23" t="s">
        <v>156</v>
      </c>
      <c r="J22" s="24">
        <v>1</v>
      </c>
      <c r="K22" s="21">
        <v>43466</v>
      </c>
      <c r="L22" s="21">
        <v>43861</v>
      </c>
      <c r="M22" s="17">
        <f t="shared" si="0"/>
        <v>56.428571428571431</v>
      </c>
      <c r="N22" s="35">
        <v>0</v>
      </c>
      <c r="O22" s="18" t="s">
        <v>157</v>
      </c>
    </row>
    <row r="23" spans="1:15" s="12" customFormat="1" ht="15.75" customHeight="1" thickBot="1" x14ac:dyDescent="0.3">
      <c r="A23" s="11">
        <v>13</v>
      </c>
      <c r="B23" s="12" t="s">
        <v>101</v>
      </c>
      <c r="C23" s="3" t="s">
        <v>26</v>
      </c>
      <c r="D23" s="33" t="s">
        <v>158</v>
      </c>
      <c r="E23" s="23" t="s">
        <v>159</v>
      </c>
      <c r="F23" s="23" t="s">
        <v>160</v>
      </c>
      <c r="G23" s="23" t="s">
        <v>161</v>
      </c>
      <c r="H23" s="23" t="s">
        <v>151</v>
      </c>
      <c r="I23" s="23" t="s">
        <v>152</v>
      </c>
      <c r="J23" s="24">
        <v>1</v>
      </c>
      <c r="K23" s="21">
        <v>43466</v>
      </c>
      <c r="L23" s="21">
        <v>43861</v>
      </c>
      <c r="M23" s="17">
        <f t="shared" si="0"/>
        <v>56.428571428571431</v>
      </c>
      <c r="N23" s="35">
        <v>0</v>
      </c>
      <c r="O23" s="18" t="s">
        <v>162</v>
      </c>
    </row>
    <row r="24" spans="1:15" s="12" customFormat="1" ht="15.75" customHeight="1" thickBot="1" x14ac:dyDescent="0.3">
      <c r="A24" s="11">
        <v>14</v>
      </c>
      <c r="B24" s="12" t="s">
        <v>102</v>
      </c>
      <c r="C24" s="3" t="s">
        <v>26</v>
      </c>
      <c r="D24" s="33" t="s">
        <v>158</v>
      </c>
      <c r="E24" s="23" t="s">
        <v>159</v>
      </c>
      <c r="F24" s="23" t="s">
        <v>160</v>
      </c>
      <c r="G24" s="23" t="s">
        <v>154</v>
      </c>
      <c r="H24" s="23" t="s">
        <v>155</v>
      </c>
      <c r="I24" s="23" t="s">
        <v>156</v>
      </c>
      <c r="J24" s="24">
        <v>1</v>
      </c>
      <c r="K24" s="21">
        <v>43466</v>
      </c>
      <c r="L24" s="21">
        <v>43861</v>
      </c>
      <c r="M24" s="17">
        <f t="shared" si="0"/>
        <v>56.428571428571431</v>
      </c>
      <c r="N24" s="35">
        <v>0</v>
      </c>
      <c r="O24" s="18" t="s">
        <v>163</v>
      </c>
    </row>
    <row r="25" spans="1:15" s="12" customFormat="1" ht="15.75" customHeight="1" thickBot="1" x14ac:dyDescent="0.3">
      <c r="A25" s="11">
        <v>15</v>
      </c>
      <c r="B25" s="12" t="s">
        <v>103</v>
      </c>
      <c r="C25" s="3" t="s">
        <v>26</v>
      </c>
      <c r="D25" s="33" t="s">
        <v>164</v>
      </c>
      <c r="E25" s="23" t="s">
        <v>165</v>
      </c>
      <c r="F25" s="23" t="s">
        <v>166</v>
      </c>
      <c r="G25" s="23" t="s">
        <v>167</v>
      </c>
      <c r="H25" s="25" t="s">
        <v>168</v>
      </c>
      <c r="I25" s="23" t="s">
        <v>169</v>
      </c>
      <c r="J25" s="24">
        <v>1</v>
      </c>
      <c r="K25" s="21">
        <v>42263</v>
      </c>
      <c r="L25" s="21">
        <v>43861</v>
      </c>
      <c r="M25" s="17">
        <f t="shared" si="0"/>
        <v>228.28571428571428</v>
      </c>
      <c r="N25" s="35">
        <v>0</v>
      </c>
      <c r="O25" s="18" t="s">
        <v>170</v>
      </c>
    </row>
    <row r="26" spans="1:15" s="12" customFormat="1" ht="15.75" customHeight="1" thickBot="1" x14ac:dyDescent="0.3">
      <c r="A26" s="11">
        <v>16</v>
      </c>
      <c r="B26" s="12" t="s">
        <v>171</v>
      </c>
      <c r="C26" s="3" t="s">
        <v>26</v>
      </c>
      <c r="D26" s="33" t="s">
        <v>164</v>
      </c>
      <c r="E26" s="23" t="s">
        <v>165</v>
      </c>
      <c r="F26" s="23" t="s">
        <v>166</v>
      </c>
      <c r="G26" s="23" t="s">
        <v>167</v>
      </c>
      <c r="H26" s="25" t="s">
        <v>172</v>
      </c>
      <c r="I26" s="23" t="s">
        <v>173</v>
      </c>
      <c r="J26" s="24">
        <v>2</v>
      </c>
      <c r="K26" s="21">
        <v>42263</v>
      </c>
      <c r="L26" s="21">
        <v>43861</v>
      </c>
      <c r="M26" s="17">
        <f t="shared" si="0"/>
        <v>228.28571428571428</v>
      </c>
      <c r="N26" s="35">
        <v>0</v>
      </c>
      <c r="O26" s="18" t="s">
        <v>174</v>
      </c>
    </row>
    <row r="27" spans="1:15" s="12" customFormat="1" ht="15.75" customHeight="1" thickBot="1" x14ac:dyDescent="0.3">
      <c r="A27" s="11">
        <v>17</v>
      </c>
      <c r="B27" s="12" t="s">
        <v>175</v>
      </c>
      <c r="C27" s="3" t="s">
        <v>26</v>
      </c>
      <c r="D27" s="33" t="s">
        <v>176</v>
      </c>
      <c r="E27" s="23" t="s">
        <v>177</v>
      </c>
      <c r="F27" s="23" t="s">
        <v>178</v>
      </c>
      <c r="G27" s="25" t="s">
        <v>179</v>
      </c>
      <c r="H27" s="23" t="s">
        <v>180</v>
      </c>
      <c r="I27" s="13" t="s">
        <v>181</v>
      </c>
      <c r="J27" s="24">
        <v>1</v>
      </c>
      <c r="K27" s="21">
        <v>43327</v>
      </c>
      <c r="L27" s="21">
        <v>43861</v>
      </c>
      <c r="M27" s="17">
        <f t="shared" si="0"/>
        <v>76.285714285714292</v>
      </c>
      <c r="N27" s="35">
        <v>0</v>
      </c>
      <c r="O27" s="18" t="s">
        <v>182</v>
      </c>
    </row>
    <row r="28" spans="1:15" s="12" customFormat="1" ht="15.75" customHeight="1" thickBot="1" x14ac:dyDescent="0.3">
      <c r="A28" s="11">
        <v>18</v>
      </c>
      <c r="B28" s="12" t="s">
        <v>183</v>
      </c>
      <c r="C28" s="3" t="s">
        <v>26</v>
      </c>
      <c r="D28" s="33" t="s">
        <v>176</v>
      </c>
      <c r="E28" s="23" t="s">
        <v>177</v>
      </c>
      <c r="F28" s="23" t="s">
        <v>178</v>
      </c>
      <c r="G28" s="25" t="s">
        <v>184</v>
      </c>
      <c r="H28" s="23" t="s">
        <v>185</v>
      </c>
      <c r="I28" s="13" t="s">
        <v>186</v>
      </c>
      <c r="J28" s="24">
        <v>1</v>
      </c>
      <c r="K28" s="21">
        <v>43831</v>
      </c>
      <c r="L28" s="21">
        <v>43861</v>
      </c>
      <c r="M28" s="17">
        <f t="shared" si="0"/>
        <v>4.2857142857142856</v>
      </c>
      <c r="N28" s="35">
        <v>0</v>
      </c>
      <c r="O28" s="18" t="s">
        <v>182</v>
      </c>
    </row>
    <row r="29" spans="1:15" s="12" customFormat="1" ht="15.75" customHeight="1" thickBot="1" x14ac:dyDescent="0.3">
      <c r="A29" s="11">
        <v>19</v>
      </c>
      <c r="B29" s="12" t="s">
        <v>187</v>
      </c>
      <c r="C29" s="3" t="s">
        <v>26</v>
      </c>
      <c r="D29" s="33" t="s">
        <v>188</v>
      </c>
      <c r="E29" s="13" t="s">
        <v>189</v>
      </c>
      <c r="F29" s="13" t="s">
        <v>190</v>
      </c>
      <c r="G29" s="13" t="s">
        <v>191</v>
      </c>
      <c r="H29" s="13" t="s">
        <v>192</v>
      </c>
      <c r="I29" s="13" t="s">
        <v>193</v>
      </c>
      <c r="J29" s="24">
        <v>1</v>
      </c>
      <c r="K29" s="21">
        <v>43296</v>
      </c>
      <c r="L29" s="21">
        <v>43861</v>
      </c>
      <c r="M29" s="17">
        <f t="shared" si="0"/>
        <v>80.714285714285708</v>
      </c>
      <c r="N29" s="35">
        <v>0</v>
      </c>
      <c r="O29" s="18" t="s">
        <v>194</v>
      </c>
    </row>
    <row r="30" spans="1:15" s="12" customFormat="1" ht="15.75" customHeight="1" thickBot="1" x14ac:dyDescent="0.3">
      <c r="A30" s="11">
        <v>20</v>
      </c>
      <c r="B30" s="12" t="s">
        <v>195</v>
      </c>
      <c r="C30" s="3" t="s">
        <v>26</v>
      </c>
      <c r="D30" s="33" t="s">
        <v>196</v>
      </c>
      <c r="E30" s="13" t="s">
        <v>197</v>
      </c>
      <c r="F30" s="13" t="s">
        <v>198</v>
      </c>
      <c r="G30" s="13" t="s">
        <v>199</v>
      </c>
      <c r="H30" s="13" t="s">
        <v>200</v>
      </c>
      <c r="I30" s="23" t="s">
        <v>201</v>
      </c>
      <c r="J30" s="24">
        <v>1</v>
      </c>
      <c r="K30" s="21">
        <v>42767</v>
      </c>
      <c r="L30" s="21">
        <v>43951</v>
      </c>
      <c r="M30" s="17">
        <f t="shared" si="0"/>
        <v>169.14285714285714</v>
      </c>
      <c r="N30" s="35">
        <v>0</v>
      </c>
      <c r="O30" s="18" t="s">
        <v>202</v>
      </c>
    </row>
    <row r="31" spans="1:15" s="12" customFormat="1" ht="15.75" customHeight="1" thickBot="1" x14ac:dyDescent="0.3">
      <c r="A31" s="11">
        <v>21</v>
      </c>
      <c r="B31" s="12" t="s">
        <v>203</v>
      </c>
      <c r="C31" s="3" t="s">
        <v>26</v>
      </c>
      <c r="D31" s="33" t="s">
        <v>204</v>
      </c>
      <c r="E31" s="13" t="s">
        <v>205</v>
      </c>
      <c r="F31" s="13" t="s">
        <v>206</v>
      </c>
      <c r="G31" s="13" t="s">
        <v>207</v>
      </c>
      <c r="H31" s="13" t="s">
        <v>208</v>
      </c>
      <c r="I31" s="13" t="s">
        <v>209</v>
      </c>
      <c r="J31" s="24">
        <v>1</v>
      </c>
      <c r="K31" s="21">
        <v>42767</v>
      </c>
      <c r="L31" s="21">
        <v>43861</v>
      </c>
      <c r="M31" s="17">
        <f t="shared" si="0"/>
        <v>156.28571428571428</v>
      </c>
      <c r="N31" s="35">
        <v>0</v>
      </c>
      <c r="O31" s="18" t="s">
        <v>210</v>
      </c>
    </row>
    <row r="32" spans="1:15" s="12" customFormat="1" ht="15.75" customHeight="1" thickBot="1" x14ac:dyDescent="0.3">
      <c r="A32" s="11">
        <v>22</v>
      </c>
      <c r="B32" s="12" t="s">
        <v>211</v>
      </c>
      <c r="C32" s="3" t="s">
        <v>26</v>
      </c>
      <c r="D32" s="33" t="s">
        <v>212</v>
      </c>
      <c r="E32" s="13" t="s">
        <v>213</v>
      </c>
      <c r="F32" s="23" t="s">
        <v>214</v>
      </c>
      <c r="G32" s="23" t="s">
        <v>215</v>
      </c>
      <c r="H32" s="23" t="s">
        <v>215</v>
      </c>
      <c r="I32" s="23" t="s">
        <v>216</v>
      </c>
      <c r="J32" s="24">
        <v>1</v>
      </c>
      <c r="K32" s="21">
        <v>43466</v>
      </c>
      <c r="L32" s="21">
        <v>43861</v>
      </c>
      <c r="M32" s="17">
        <f t="shared" si="0"/>
        <v>56.428571428571431</v>
      </c>
      <c r="N32" s="35">
        <v>0</v>
      </c>
      <c r="O32" s="18" t="s">
        <v>217</v>
      </c>
    </row>
    <row r="33" spans="1:15" s="12" customFormat="1" ht="15.75" customHeight="1" thickBot="1" x14ac:dyDescent="0.3">
      <c r="A33" s="11">
        <v>23</v>
      </c>
      <c r="B33" s="12" t="s">
        <v>218</v>
      </c>
      <c r="C33" s="3" t="s">
        <v>26</v>
      </c>
      <c r="D33" s="33" t="s">
        <v>212</v>
      </c>
      <c r="E33" s="13" t="s">
        <v>213</v>
      </c>
      <c r="F33" s="23" t="s">
        <v>214</v>
      </c>
      <c r="G33" s="23" t="s">
        <v>219</v>
      </c>
      <c r="H33" s="23" t="s">
        <v>220</v>
      </c>
      <c r="I33" s="23" t="s">
        <v>221</v>
      </c>
      <c r="J33" s="24">
        <v>1</v>
      </c>
      <c r="K33" s="21">
        <v>43466</v>
      </c>
      <c r="L33" s="21">
        <v>43861</v>
      </c>
      <c r="M33" s="17">
        <f t="shared" si="0"/>
        <v>56.428571428571431</v>
      </c>
      <c r="N33" s="35">
        <v>0</v>
      </c>
      <c r="O33" s="18" t="s">
        <v>222</v>
      </c>
    </row>
    <row r="34" spans="1:15" s="12" customFormat="1" ht="15.75" customHeight="1" thickBot="1" x14ac:dyDescent="0.3">
      <c r="A34" s="11">
        <v>24</v>
      </c>
      <c r="B34" s="12" t="s">
        <v>223</v>
      </c>
      <c r="C34" s="3" t="s">
        <v>26</v>
      </c>
      <c r="D34" s="33" t="s">
        <v>224</v>
      </c>
      <c r="E34" s="13" t="s">
        <v>225</v>
      </c>
      <c r="F34" s="23" t="s">
        <v>226</v>
      </c>
      <c r="G34" s="23" t="s">
        <v>227</v>
      </c>
      <c r="H34" s="23" t="s">
        <v>228</v>
      </c>
      <c r="I34" s="23" t="s">
        <v>229</v>
      </c>
      <c r="J34" s="24">
        <v>1</v>
      </c>
      <c r="K34" s="21">
        <v>43800</v>
      </c>
      <c r="L34" s="21">
        <v>43861</v>
      </c>
      <c r="M34" s="17">
        <f t="shared" si="0"/>
        <v>8.7142857142857135</v>
      </c>
      <c r="N34" s="35">
        <v>0</v>
      </c>
      <c r="O34" s="18" t="s">
        <v>230</v>
      </c>
    </row>
    <row r="35" spans="1:15" s="12" customFormat="1" ht="15.75" customHeight="1" thickBot="1" x14ac:dyDescent="0.3">
      <c r="A35" s="11">
        <v>25</v>
      </c>
      <c r="B35" s="12" t="s">
        <v>231</v>
      </c>
      <c r="C35" s="3" t="s">
        <v>26</v>
      </c>
      <c r="D35" s="33" t="s">
        <v>232</v>
      </c>
      <c r="E35" s="13" t="s">
        <v>233</v>
      </c>
      <c r="F35" s="23" t="s">
        <v>234</v>
      </c>
      <c r="G35" s="23" t="s">
        <v>227</v>
      </c>
      <c r="H35" s="23" t="s">
        <v>228</v>
      </c>
      <c r="I35" s="23" t="s">
        <v>229</v>
      </c>
      <c r="J35" s="24">
        <v>1</v>
      </c>
      <c r="K35" s="21">
        <v>43800</v>
      </c>
      <c r="L35" s="21">
        <v>43861</v>
      </c>
      <c r="M35" s="17">
        <f t="shared" si="0"/>
        <v>8.7142857142857135</v>
      </c>
      <c r="N35" s="35">
        <v>0</v>
      </c>
      <c r="O35" s="18" t="s">
        <v>235</v>
      </c>
    </row>
    <row r="36" spans="1:15" s="12" customFormat="1" ht="15.75" customHeight="1" thickBot="1" x14ac:dyDescent="0.3">
      <c r="A36" s="11">
        <v>26</v>
      </c>
      <c r="B36" s="12" t="s">
        <v>236</v>
      </c>
      <c r="C36" s="3" t="s">
        <v>26</v>
      </c>
      <c r="D36" s="33" t="s">
        <v>237</v>
      </c>
      <c r="E36" s="13" t="s">
        <v>238</v>
      </c>
      <c r="F36" s="23" t="s">
        <v>239</v>
      </c>
      <c r="G36" s="23" t="s">
        <v>227</v>
      </c>
      <c r="H36" s="23" t="s">
        <v>228</v>
      </c>
      <c r="I36" s="23" t="s">
        <v>229</v>
      </c>
      <c r="J36" s="24">
        <v>1</v>
      </c>
      <c r="K36" s="21">
        <v>43800</v>
      </c>
      <c r="L36" s="21">
        <v>43861</v>
      </c>
      <c r="M36" s="17">
        <f t="shared" si="0"/>
        <v>8.7142857142857135</v>
      </c>
      <c r="N36" s="35">
        <v>0</v>
      </c>
      <c r="O36" s="18" t="s">
        <v>240</v>
      </c>
    </row>
    <row r="37" spans="1:15" s="12" customFormat="1" ht="15.75" customHeight="1" thickBot="1" x14ac:dyDescent="0.3">
      <c r="A37" s="11">
        <v>27</v>
      </c>
      <c r="B37" s="12" t="s">
        <v>241</v>
      </c>
      <c r="C37" s="3" t="s">
        <v>26</v>
      </c>
      <c r="D37" s="33" t="s">
        <v>242</v>
      </c>
      <c r="E37" s="13" t="s">
        <v>243</v>
      </c>
      <c r="F37" s="23" t="s">
        <v>244</v>
      </c>
      <c r="G37" s="23" t="s">
        <v>227</v>
      </c>
      <c r="H37" s="23" t="s">
        <v>228</v>
      </c>
      <c r="I37" s="23" t="s">
        <v>229</v>
      </c>
      <c r="J37" s="24">
        <v>1</v>
      </c>
      <c r="K37" s="21">
        <v>43800</v>
      </c>
      <c r="L37" s="21">
        <v>43861</v>
      </c>
      <c r="M37" s="17">
        <f t="shared" si="0"/>
        <v>8.7142857142857135</v>
      </c>
      <c r="N37" s="35">
        <v>0</v>
      </c>
      <c r="O37" s="18" t="s">
        <v>245</v>
      </c>
    </row>
    <row r="38" spans="1:15" s="12" customFormat="1" ht="15.75" customHeight="1" thickBot="1" x14ac:dyDescent="0.3">
      <c r="A38" s="11">
        <v>28</v>
      </c>
      <c r="B38" s="12" t="s">
        <v>246</v>
      </c>
      <c r="C38" s="3" t="s">
        <v>26</v>
      </c>
      <c r="D38" s="33" t="s">
        <v>247</v>
      </c>
      <c r="E38" s="13" t="s">
        <v>248</v>
      </c>
      <c r="F38" s="23" t="s">
        <v>249</v>
      </c>
      <c r="G38" s="23" t="s">
        <v>227</v>
      </c>
      <c r="H38" s="23" t="s">
        <v>228</v>
      </c>
      <c r="I38" s="23" t="s">
        <v>229</v>
      </c>
      <c r="J38" s="24">
        <v>1</v>
      </c>
      <c r="K38" s="21">
        <v>43800</v>
      </c>
      <c r="L38" s="21">
        <v>43861</v>
      </c>
      <c r="M38" s="17">
        <f t="shared" si="0"/>
        <v>8.7142857142857135</v>
      </c>
      <c r="N38" s="35">
        <v>0</v>
      </c>
      <c r="O38" s="18" t="s">
        <v>250</v>
      </c>
    </row>
    <row r="39" spans="1:15" s="12" customFormat="1" ht="15.75" customHeight="1" thickBot="1" x14ac:dyDescent="0.3">
      <c r="A39" s="11">
        <v>29</v>
      </c>
      <c r="B39" s="12" t="s">
        <v>251</v>
      </c>
      <c r="C39" s="3" t="s">
        <v>26</v>
      </c>
      <c r="D39" s="33" t="s">
        <v>252</v>
      </c>
      <c r="E39" s="26" t="s">
        <v>253</v>
      </c>
      <c r="F39" s="23" t="s">
        <v>254</v>
      </c>
      <c r="G39" s="13" t="s">
        <v>255</v>
      </c>
      <c r="H39" s="13" t="s">
        <v>256</v>
      </c>
      <c r="I39" s="13" t="s">
        <v>257</v>
      </c>
      <c r="J39" s="24">
        <v>1</v>
      </c>
      <c r="K39" s="21">
        <v>43466</v>
      </c>
      <c r="L39" s="27">
        <v>44043</v>
      </c>
      <c r="M39" s="17">
        <f t="shared" si="0"/>
        <v>82.428571428571431</v>
      </c>
      <c r="N39" s="35">
        <v>0</v>
      </c>
      <c r="O39" s="18" t="s">
        <v>258</v>
      </c>
    </row>
    <row r="40" spans="1:15" s="12" customFormat="1" ht="15.75" customHeight="1" thickBot="1" x14ac:dyDescent="0.3">
      <c r="A40" s="11">
        <v>30</v>
      </c>
      <c r="B40" s="12" t="s">
        <v>259</v>
      </c>
      <c r="C40" s="3" t="s">
        <v>26</v>
      </c>
      <c r="D40" s="33" t="s">
        <v>252</v>
      </c>
      <c r="E40" s="26" t="s">
        <v>253</v>
      </c>
      <c r="F40" s="23" t="s">
        <v>254</v>
      </c>
      <c r="G40" s="13" t="s">
        <v>260</v>
      </c>
      <c r="H40" s="13" t="s">
        <v>261</v>
      </c>
      <c r="I40" s="13" t="s">
        <v>262</v>
      </c>
      <c r="J40" s="24">
        <v>1</v>
      </c>
      <c r="K40" s="21">
        <v>43466</v>
      </c>
      <c r="L40" s="21">
        <v>43861</v>
      </c>
      <c r="M40" s="17">
        <f t="shared" si="0"/>
        <v>56.428571428571431</v>
      </c>
      <c r="N40" s="35">
        <v>0</v>
      </c>
      <c r="O40" s="18" t="s">
        <v>263</v>
      </c>
    </row>
    <row r="41" spans="1:15" s="12" customFormat="1" ht="15.75" customHeight="1" thickBot="1" x14ac:dyDescent="0.3">
      <c r="A41" s="11">
        <v>31</v>
      </c>
      <c r="B41" s="12" t="s">
        <v>264</v>
      </c>
      <c r="C41" s="3" t="s">
        <v>26</v>
      </c>
      <c r="D41" s="33" t="s">
        <v>252</v>
      </c>
      <c r="E41" s="26" t="s">
        <v>253</v>
      </c>
      <c r="F41" s="23" t="s">
        <v>254</v>
      </c>
      <c r="G41" s="13" t="s">
        <v>265</v>
      </c>
      <c r="H41" s="13" t="s">
        <v>266</v>
      </c>
      <c r="I41" s="13" t="s">
        <v>267</v>
      </c>
      <c r="J41" s="24">
        <v>7</v>
      </c>
      <c r="K41" s="21">
        <v>43466</v>
      </c>
      <c r="L41" s="21">
        <v>43861</v>
      </c>
      <c r="M41" s="17">
        <f t="shared" si="0"/>
        <v>56.428571428571431</v>
      </c>
      <c r="N41" s="35">
        <v>0</v>
      </c>
      <c r="O41" s="18" t="s">
        <v>268</v>
      </c>
    </row>
    <row r="42" spans="1:15" s="12" customFormat="1" ht="15.75" customHeight="1" thickBot="1" x14ac:dyDescent="0.3">
      <c r="A42" s="11">
        <v>32</v>
      </c>
      <c r="B42" s="12" t="s">
        <v>269</v>
      </c>
      <c r="C42" s="3" t="s">
        <v>26</v>
      </c>
      <c r="D42" s="33" t="s">
        <v>252</v>
      </c>
      <c r="E42" s="26" t="s">
        <v>253</v>
      </c>
      <c r="F42" s="23" t="s">
        <v>254</v>
      </c>
      <c r="G42" s="13" t="s">
        <v>265</v>
      </c>
      <c r="H42" s="13" t="s">
        <v>270</v>
      </c>
      <c r="I42" s="13" t="s">
        <v>271</v>
      </c>
      <c r="J42" s="24">
        <v>20</v>
      </c>
      <c r="K42" s="21">
        <v>43466</v>
      </c>
      <c r="L42" s="21">
        <v>43861</v>
      </c>
      <c r="M42" s="17">
        <f t="shared" si="0"/>
        <v>56.428571428571431</v>
      </c>
      <c r="N42" s="35">
        <v>0</v>
      </c>
      <c r="O42" s="18" t="s">
        <v>268</v>
      </c>
    </row>
    <row r="43" spans="1:15" s="12" customFormat="1" ht="15.75" customHeight="1" thickBot="1" x14ac:dyDescent="0.3">
      <c r="A43" s="11">
        <v>33</v>
      </c>
      <c r="B43" s="12" t="s">
        <v>272</v>
      </c>
      <c r="C43" s="3" t="s">
        <v>26</v>
      </c>
      <c r="D43" s="33" t="s">
        <v>273</v>
      </c>
      <c r="E43" s="13" t="s">
        <v>274</v>
      </c>
      <c r="F43" s="13" t="s">
        <v>275</v>
      </c>
      <c r="G43" s="28" t="s">
        <v>276</v>
      </c>
      <c r="H43" s="14" t="s">
        <v>277</v>
      </c>
      <c r="I43" s="14" t="s">
        <v>278</v>
      </c>
      <c r="J43" s="29">
        <v>2</v>
      </c>
      <c r="K43" s="16">
        <v>43861</v>
      </c>
      <c r="L43" s="16">
        <v>44012</v>
      </c>
      <c r="M43" s="17">
        <f t="shared" si="0"/>
        <v>21.571428571428573</v>
      </c>
      <c r="N43" s="35">
        <v>0</v>
      </c>
      <c r="O43" s="18" t="s">
        <v>279</v>
      </c>
    </row>
    <row r="44" spans="1:15" s="12" customFormat="1" ht="15.75" customHeight="1" thickBot="1" x14ac:dyDescent="0.3">
      <c r="A44" s="11">
        <v>34</v>
      </c>
      <c r="B44" s="12" t="s">
        <v>280</v>
      </c>
      <c r="C44" s="3" t="s">
        <v>26</v>
      </c>
      <c r="D44" s="33" t="s">
        <v>273</v>
      </c>
      <c r="E44" s="13" t="s">
        <v>274</v>
      </c>
      <c r="F44" s="13" t="s">
        <v>275</v>
      </c>
      <c r="G44" s="14" t="s">
        <v>281</v>
      </c>
      <c r="H44" s="14" t="s">
        <v>282</v>
      </c>
      <c r="I44" s="14" t="s">
        <v>283</v>
      </c>
      <c r="J44" s="30">
        <v>1</v>
      </c>
      <c r="K44" s="16">
        <v>43921</v>
      </c>
      <c r="L44" s="16">
        <v>44196</v>
      </c>
      <c r="M44" s="17">
        <f t="shared" si="0"/>
        <v>39.285714285714285</v>
      </c>
      <c r="N44" s="35">
        <v>0</v>
      </c>
      <c r="O44" s="18" t="s">
        <v>284</v>
      </c>
    </row>
    <row r="45" spans="1:15" s="12" customFormat="1" ht="15.75" customHeight="1" thickBot="1" x14ac:dyDescent="0.3">
      <c r="A45" s="11">
        <v>35</v>
      </c>
      <c r="B45" s="12" t="s">
        <v>285</v>
      </c>
      <c r="C45" s="3" t="s">
        <v>26</v>
      </c>
      <c r="D45" s="33" t="s">
        <v>286</v>
      </c>
      <c r="E45" s="13" t="s">
        <v>287</v>
      </c>
      <c r="F45" s="13" t="s">
        <v>288</v>
      </c>
      <c r="G45" s="14" t="s">
        <v>289</v>
      </c>
      <c r="H45" s="14" t="s">
        <v>290</v>
      </c>
      <c r="I45" s="14" t="s">
        <v>291</v>
      </c>
      <c r="J45" s="15">
        <v>1</v>
      </c>
      <c r="K45" s="16">
        <v>43864</v>
      </c>
      <c r="L45" s="16">
        <v>43951</v>
      </c>
      <c r="M45" s="17">
        <f t="shared" si="0"/>
        <v>12.428571428571429</v>
      </c>
      <c r="N45" s="35">
        <v>0</v>
      </c>
      <c r="O45" s="18" t="s">
        <v>292</v>
      </c>
    </row>
    <row r="46" spans="1:15" s="12" customFormat="1" ht="15.75" customHeight="1" thickBot="1" x14ac:dyDescent="0.3">
      <c r="A46" s="11">
        <v>36</v>
      </c>
      <c r="B46" s="12" t="s">
        <v>293</v>
      </c>
      <c r="C46" s="3" t="s">
        <v>26</v>
      </c>
      <c r="D46" s="33" t="s">
        <v>286</v>
      </c>
      <c r="E46" s="13" t="s">
        <v>287</v>
      </c>
      <c r="F46" s="13" t="s">
        <v>288</v>
      </c>
      <c r="G46" s="14" t="s">
        <v>294</v>
      </c>
      <c r="H46" s="14" t="s">
        <v>295</v>
      </c>
      <c r="I46" s="14" t="s">
        <v>291</v>
      </c>
      <c r="J46" s="15">
        <v>3</v>
      </c>
      <c r="K46" s="16">
        <v>43864</v>
      </c>
      <c r="L46" s="16">
        <v>44196</v>
      </c>
      <c r="M46" s="17">
        <f t="shared" si="0"/>
        <v>47.428571428571431</v>
      </c>
      <c r="N46" s="35">
        <v>0</v>
      </c>
      <c r="O46" s="18" t="s">
        <v>296</v>
      </c>
    </row>
    <row r="47" spans="1:15" s="12" customFormat="1" ht="15.75" customHeight="1" thickBot="1" x14ac:dyDescent="0.3">
      <c r="A47" s="11">
        <v>37</v>
      </c>
      <c r="B47" s="12" t="s">
        <v>297</v>
      </c>
      <c r="C47" s="3" t="s">
        <v>26</v>
      </c>
      <c r="D47" s="33" t="s">
        <v>298</v>
      </c>
      <c r="E47" s="13" t="s">
        <v>299</v>
      </c>
      <c r="F47" s="13" t="s">
        <v>300</v>
      </c>
      <c r="G47" s="14" t="s">
        <v>301</v>
      </c>
      <c r="H47" s="14" t="s">
        <v>301</v>
      </c>
      <c r="I47" s="14" t="s">
        <v>302</v>
      </c>
      <c r="J47" s="31">
        <v>1</v>
      </c>
      <c r="K47" s="32">
        <v>43838</v>
      </c>
      <c r="L47" s="32">
        <v>44135</v>
      </c>
      <c r="M47" s="17">
        <f t="shared" si="0"/>
        <v>42.428571428571431</v>
      </c>
      <c r="N47" s="35">
        <v>0</v>
      </c>
      <c r="O47" s="18" t="s">
        <v>303</v>
      </c>
    </row>
    <row r="48" spans="1:15" s="5" customFormat="1" ht="15.75" customHeight="1" thickBot="1" x14ac:dyDescent="0.3">
      <c r="A48" s="11">
        <v>38</v>
      </c>
      <c r="B48" s="5" t="s">
        <v>24</v>
      </c>
      <c r="C48" s="3" t="s">
        <v>26</v>
      </c>
      <c r="D48" s="8" t="s">
        <v>27</v>
      </c>
      <c r="E48" s="34" t="s">
        <v>28</v>
      </c>
      <c r="F48" s="3" t="s">
        <v>29</v>
      </c>
      <c r="G48" s="3" t="s">
        <v>30</v>
      </c>
      <c r="H48" s="3" t="s">
        <v>30</v>
      </c>
      <c r="I48" s="3" t="s">
        <v>31</v>
      </c>
      <c r="J48" s="3">
        <v>1</v>
      </c>
      <c r="K48" s="2">
        <v>42551</v>
      </c>
      <c r="L48" s="2">
        <v>44012</v>
      </c>
      <c r="M48" s="9">
        <f t="shared" ref="M48:M62" si="1">(L48-K48)/7</f>
        <v>208.71428571428572</v>
      </c>
      <c r="N48" s="35">
        <v>0</v>
      </c>
      <c r="O48" s="10" t="s">
        <v>32</v>
      </c>
    </row>
    <row r="49" spans="1:15" s="5" customFormat="1" ht="15.75" customHeight="1" thickBot="1" x14ac:dyDescent="0.3">
      <c r="A49" s="11">
        <v>39</v>
      </c>
      <c r="B49" s="5" t="s">
        <v>88</v>
      </c>
      <c r="C49" s="3" t="s">
        <v>26</v>
      </c>
      <c r="D49" s="8" t="s">
        <v>27</v>
      </c>
      <c r="E49" s="34" t="s">
        <v>28</v>
      </c>
      <c r="F49" s="3" t="s">
        <v>29</v>
      </c>
      <c r="G49" s="3" t="s">
        <v>33</v>
      </c>
      <c r="H49" s="3" t="s">
        <v>33</v>
      </c>
      <c r="I49" s="3" t="s">
        <v>31</v>
      </c>
      <c r="J49" s="3">
        <v>1</v>
      </c>
      <c r="K49" s="2">
        <v>42551</v>
      </c>
      <c r="L49" s="2">
        <v>45107</v>
      </c>
      <c r="M49" s="9">
        <f t="shared" si="1"/>
        <v>365.14285714285717</v>
      </c>
      <c r="N49" s="35">
        <v>0</v>
      </c>
      <c r="O49" s="10" t="s">
        <v>34</v>
      </c>
    </row>
    <row r="50" spans="1:15" s="5" customFormat="1" ht="15.75" customHeight="1" thickBot="1" x14ac:dyDescent="0.3">
      <c r="A50" s="11">
        <v>40</v>
      </c>
      <c r="B50" s="5" t="s">
        <v>91</v>
      </c>
      <c r="C50" s="3" t="s">
        <v>26</v>
      </c>
      <c r="D50" s="8" t="s">
        <v>27</v>
      </c>
      <c r="E50" s="34" t="s">
        <v>28</v>
      </c>
      <c r="F50" s="3" t="s">
        <v>29</v>
      </c>
      <c r="G50" s="3" t="s">
        <v>35</v>
      </c>
      <c r="H50" s="3" t="s">
        <v>35</v>
      </c>
      <c r="I50" s="3" t="s">
        <v>31</v>
      </c>
      <c r="J50" s="3">
        <v>1</v>
      </c>
      <c r="K50" s="2">
        <v>42551</v>
      </c>
      <c r="L50" s="2">
        <v>44010</v>
      </c>
      <c r="M50" s="9">
        <f t="shared" si="1"/>
        <v>208.42857142857142</v>
      </c>
      <c r="N50" s="35">
        <v>0</v>
      </c>
      <c r="O50" s="10" t="s">
        <v>36</v>
      </c>
    </row>
    <row r="51" spans="1:15" s="5" customFormat="1" ht="15.75" customHeight="1" thickBot="1" x14ac:dyDescent="0.3">
      <c r="A51" s="11">
        <v>41</v>
      </c>
      <c r="B51" s="5" t="s">
        <v>92</v>
      </c>
      <c r="C51" s="3" t="s">
        <v>26</v>
      </c>
      <c r="D51" s="8" t="s">
        <v>27</v>
      </c>
      <c r="E51" s="34" t="s">
        <v>28</v>
      </c>
      <c r="F51" s="3" t="s">
        <v>29</v>
      </c>
      <c r="G51" s="3" t="s">
        <v>37</v>
      </c>
      <c r="H51" s="3" t="s">
        <v>37</v>
      </c>
      <c r="I51" s="3" t="s">
        <v>31</v>
      </c>
      <c r="J51" s="3">
        <v>1</v>
      </c>
      <c r="K51" s="2">
        <v>42551</v>
      </c>
      <c r="L51" s="2">
        <v>44740</v>
      </c>
      <c r="M51" s="9">
        <f t="shared" si="1"/>
        <v>312.71428571428572</v>
      </c>
      <c r="N51" s="35">
        <v>0</v>
      </c>
      <c r="O51" s="10" t="s">
        <v>38</v>
      </c>
    </row>
    <row r="52" spans="1:15" s="5" customFormat="1" ht="15.75" customHeight="1" thickBot="1" x14ac:dyDescent="0.3">
      <c r="A52" s="11">
        <v>42</v>
      </c>
      <c r="B52" s="5" t="s">
        <v>93</v>
      </c>
      <c r="C52" s="3" t="s">
        <v>26</v>
      </c>
      <c r="D52" s="8" t="s">
        <v>39</v>
      </c>
      <c r="E52" s="34" t="s">
        <v>304</v>
      </c>
      <c r="F52" s="3" t="s">
        <v>40</v>
      </c>
      <c r="G52" s="3" t="s">
        <v>41</v>
      </c>
      <c r="H52" s="3" t="s">
        <v>41</v>
      </c>
      <c r="I52" s="3" t="s">
        <v>42</v>
      </c>
      <c r="J52" s="3">
        <v>1</v>
      </c>
      <c r="K52" s="2">
        <v>44136</v>
      </c>
      <c r="L52" s="2">
        <v>44195</v>
      </c>
      <c r="M52" s="9">
        <f t="shared" si="1"/>
        <v>8.4285714285714288</v>
      </c>
      <c r="N52" s="35">
        <v>0</v>
      </c>
      <c r="O52" s="10" t="s">
        <v>43</v>
      </c>
    </row>
    <row r="53" spans="1:15" s="5" customFormat="1" ht="15.75" customHeight="1" thickBot="1" x14ac:dyDescent="0.3">
      <c r="A53" s="11">
        <v>43</v>
      </c>
      <c r="B53" s="5" t="s">
        <v>94</v>
      </c>
      <c r="C53" s="3" t="s">
        <v>26</v>
      </c>
      <c r="D53" s="8" t="s">
        <v>89</v>
      </c>
      <c r="E53" s="34" t="s">
        <v>305</v>
      </c>
      <c r="F53" s="3" t="s">
        <v>44</v>
      </c>
      <c r="G53" s="3" t="s">
        <v>45</v>
      </c>
      <c r="H53" s="3" t="s">
        <v>46</v>
      </c>
      <c r="I53" s="3" t="s">
        <v>47</v>
      </c>
      <c r="J53" s="3">
        <v>1</v>
      </c>
      <c r="K53" s="2">
        <v>43647</v>
      </c>
      <c r="L53" s="2">
        <v>43861</v>
      </c>
      <c r="M53" s="9">
        <f t="shared" si="1"/>
        <v>30.571428571428573</v>
      </c>
      <c r="N53" s="35">
        <v>0</v>
      </c>
      <c r="O53" s="10" t="s">
        <v>48</v>
      </c>
    </row>
    <row r="54" spans="1:15" s="5" customFormat="1" ht="15.75" customHeight="1" thickBot="1" x14ac:dyDescent="0.3">
      <c r="A54" s="11">
        <v>44</v>
      </c>
      <c r="B54" s="5" t="s">
        <v>95</v>
      </c>
      <c r="C54" s="3" t="s">
        <v>26</v>
      </c>
      <c r="D54" s="8" t="s">
        <v>90</v>
      </c>
      <c r="E54" s="34" t="s">
        <v>305</v>
      </c>
      <c r="F54" s="3" t="s">
        <v>44</v>
      </c>
      <c r="G54" s="3" t="s">
        <v>49</v>
      </c>
      <c r="H54" s="3" t="s">
        <v>50</v>
      </c>
      <c r="I54" s="3" t="s">
        <v>51</v>
      </c>
      <c r="J54" s="3">
        <v>1</v>
      </c>
      <c r="K54" s="2">
        <v>43643</v>
      </c>
      <c r="L54" s="2">
        <v>43861</v>
      </c>
      <c r="M54" s="9">
        <f t="shared" si="1"/>
        <v>31.142857142857142</v>
      </c>
      <c r="N54" s="35">
        <v>0</v>
      </c>
      <c r="O54" s="10" t="s">
        <v>52</v>
      </c>
    </row>
    <row r="55" spans="1:15" s="5" customFormat="1" ht="15.75" customHeight="1" thickBot="1" x14ac:dyDescent="0.3">
      <c r="A55" s="11">
        <v>45</v>
      </c>
      <c r="B55" s="5" t="s">
        <v>96</v>
      </c>
      <c r="C55" s="3" t="s">
        <v>26</v>
      </c>
      <c r="D55" s="8" t="s">
        <v>53</v>
      </c>
      <c r="E55" s="34" t="s">
        <v>306</v>
      </c>
      <c r="F55" s="3" t="s">
        <v>54</v>
      </c>
      <c r="G55" s="3" t="s">
        <v>55</v>
      </c>
      <c r="H55" s="3" t="s">
        <v>56</v>
      </c>
      <c r="I55" s="3" t="s">
        <v>57</v>
      </c>
      <c r="J55" s="3">
        <v>3</v>
      </c>
      <c r="K55" s="2">
        <v>43648</v>
      </c>
      <c r="L55" s="2">
        <v>43861</v>
      </c>
      <c r="M55" s="9">
        <f t="shared" si="1"/>
        <v>30.428571428571427</v>
      </c>
      <c r="N55" s="35">
        <v>0</v>
      </c>
      <c r="O55" s="10" t="s">
        <v>58</v>
      </c>
    </row>
    <row r="56" spans="1:15" s="5" customFormat="1" ht="15.75" customHeight="1" thickBot="1" x14ac:dyDescent="0.3">
      <c r="A56" s="11">
        <v>46</v>
      </c>
      <c r="B56" s="5" t="s">
        <v>97</v>
      </c>
      <c r="C56" s="3" t="s">
        <v>26</v>
      </c>
      <c r="D56" s="8" t="s">
        <v>59</v>
      </c>
      <c r="E56" s="34" t="s">
        <v>307</v>
      </c>
      <c r="F56" s="3" t="s">
        <v>60</v>
      </c>
      <c r="G56" s="3" t="s">
        <v>61</v>
      </c>
      <c r="H56" s="3" t="s">
        <v>62</v>
      </c>
      <c r="I56" s="3" t="s">
        <v>63</v>
      </c>
      <c r="J56" s="3">
        <v>2</v>
      </c>
      <c r="K56" s="2">
        <v>43647</v>
      </c>
      <c r="L56" s="2">
        <v>44196</v>
      </c>
      <c r="M56" s="9">
        <f t="shared" si="1"/>
        <v>78.428571428571431</v>
      </c>
      <c r="N56" s="35">
        <v>0</v>
      </c>
      <c r="O56" s="10" t="s">
        <v>64</v>
      </c>
    </row>
    <row r="57" spans="1:15" s="5" customFormat="1" ht="15.75" customHeight="1" thickBot="1" x14ac:dyDescent="0.3">
      <c r="A57" s="11">
        <v>47</v>
      </c>
      <c r="B57" s="5" t="s">
        <v>98</v>
      </c>
      <c r="C57" s="3" t="s">
        <v>26</v>
      </c>
      <c r="D57" s="8" t="s">
        <v>59</v>
      </c>
      <c r="E57" s="34" t="s">
        <v>307</v>
      </c>
      <c r="F57" s="3" t="s">
        <v>60</v>
      </c>
      <c r="G57" s="3" t="s">
        <v>61</v>
      </c>
      <c r="H57" s="3" t="s">
        <v>65</v>
      </c>
      <c r="I57" s="3" t="s">
        <v>63</v>
      </c>
      <c r="J57" s="3">
        <v>3</v>
      </c>
      <c r="K57" s="2">
        <v>43647</v>
      </c>
      <c r="L57" s="2">
        <v>44196</v>
      </c>
      <c r="M57" s="9">
        <f t="shared" si="1"/>
        <v>78.428571428571431</v>
      </c>
      <c r="N57" s="35">
        <v>0</v>
      </c>
      <c r="O57" s="10" t="s">
        <v>66</v>
      </c>
    </row>
    <row r="58" spans="1:15" s="5" customFormat="1" ht="15.75" customHeight="1" thickBot="1" x14ac:dyDescent="0.3">
      <c r="A58" s="11">
        <v>48</v>
      </c>
      <c r="B58" s="5" t="s">
        <v>99</v>
      </c>
      <c r="C58" s="3" t="s">
        <v>26</v>
      </c>
      <c r="D58" s="8" t="s">
        <v>59</v>
      </c>
      <c r="E58" s="34" t="s">
        <v>307</v>
      </c>
      <c r="F58" s="3" t="s">
        <v>60</v>
      </c>
      <c r="G58" s="3" t="s">
        <v>61</v>
      </c>
      <c r="H58" s="3" t="s">
        <v>67</v>
      </c>
      <c r="I58" s="3" t="s">
        <v>63</v>
      </c>
      <c r="J58" s="3">
        <v>3</v>
      </c>
      <c r="K58" s="2">
        <v>43647</v>
      </c>
      <c r="L58" s="2">
        <v>44196</v>
      </c>
      <c r="M58" s="9">
        <f t="shared" si="1"/>
        <v>78.428571428571431</v>
      </c>
      <c r="N58" s="35">
        <v>0</v>
      </c>
      <c r="O58" s="10" t="s">
        <v>68</v>
      </c>
    </row>
    <row r="59" spans="1:15" s="5" customFormat="1" ht="15.75" customHeight="1" thickBot="1" x14ac:dyDescent="0.3">
      <c r="A59" s="11">
        <v>49</v>
      </c>
      <c r="B59" s="5" t="s">
        <v>100</v>
      </c>
      <c r="C59" s="3" t="s">
        <v>26</v>
      </c>
      <c r="D59" s="8" t="s">
        <v>59</v>
      </c>
      <c r="E59" s="34" t="s">
        <v>307</v>
      </c>
      <c r="F59" s="3" t="s">
        <v>69</v>
      </c>
      <c r="G59" s="3" t="s">
        <v>70</v>
      </c>
      <c r="H59" s="3" t="s">
        <v>71</v>
      </c>
      <c r="I59" s="3" t="s">
        <v>63</v>
      </c>
      <c r="J59" s="3">
        <v>2</v>
      </c>
      <c r="K59" s="2">
        <v>43800</v>
      </c>
      <c r="L59" s="2">
        <v>44012</v>
      </c>
      <c r="M59" s="9">
        <f t="shared" si="1"/>
        <v>30.285714285714285</v>
      </c>
      <c r="N59" s="35">
        <v>0</v>
      </c>
      <c r="O59" s="10" t="s">
        <v>72</v>
      </c>
    </row>
    <row r="60" spans="1:15" s="5" customFormat="1" ht="15.75" customHeight="1" thickBot="1" x14ac:dyDescent="0.3">
      <c r="A60" s="11">
        <v>50</v>
      </c>
      <c r="B60" s="5" t="s">
        <v>101</v>
      </c>
      <c r="C60" s="3" t="s">
        <v>26</v>
      </c>
      <c r="D60" s="8" t="s">
        <v>73</v>
      </c>
      <c r="E60" s="34" t="s">
        <v>308</v>
      </c>
      <c r="F60" s="3" t="s">
        <v>74</v>
      </c>
      <c r="G60" s="3" t="s">
        <v>75</v>
      </c>
      <c r="H60" s="3" t="s">
        <v>76</v>
      </c>
      <c r="I60" s="3" t="s">
        <v>77</v>
      </c>
      <c r="J60" s="3">
        <v>1</v>
      </c>
      <c r="K60" s="2">
        <f>+L59</f>
        <v>44012</v>
      </c>
      <c r="L60" s="2">
        <v>44195</v>
      </c>
      <c r="M60" s="9">
        <f t="shared" si="1"/>
        <v>26.142857142857142</v>
      </c>
      <c r="N60" s="35">
        <v>0</v>
      </c>
      <c r="O60" s="10" t="s">
        <v>78</v>
      </c>
    </row>
    <row r="61" spans="1:15" s="5" customFormat="1" ht="15.75" customHeight="1" thickBot="1" x14ac:dyDescent="0.3">
      <c r="A61" s="11">
        <v>51</v>
      </c>
      <c r="B61" s="5" t="s">
        <v>102</v>
      </c>
      <c r="C61" s="3" t="s">
        <v>26</v>
      </c>
      <c r="D61" s="8" t="s">
        <v>73</v>
      </c>
      <c r="E61" s="34" t="s">
        <v>308</v>
      </c>
      <c r="F61" s="3" t="s">
        <v>74</v>
      </c>
      <c r="G61" s="3" t="s">
        <v>79</v>
      </c>
      <c r="H61" s="3" t="s">
        <v>79</v>
      </c>
      <c r="I61" s="3" t="s">
        <v>80</v>
      </c>
      <c r="J61" s="3">
        <v>1</v>
      </c>
      <c r="K61" s="2">
        <v>43768</v>
      </c>
      <c r="L61" s="2">
        <v>44195</v>
      </c>
      <c r="M61" s="9">
        <f t="shared" si="1"/>
        <v>61</v>
      </c>
      <c r="N61" s="35">
        <v>0</v>
      </c>
      <c r="O61" s="10" t="s">
        <v>81</v>
      </c>
    </row>
    <row r="62" spans="1:15" s="5" customFormat="1" ht="15.75" customHeight="1" thickBot="1" x14ac:dyDescent="0.3">
      <c r="A62" s="11">
        <v>52</v>
      </c>
      <c r="B62" s="5" t="s">
        <v>103</v>
      </c>
      <c r="C62" s="3" t="s">
        <v>26</v>
      </c>
      <c r="D62" s="8" t="s">
        <v>82</v>
      </c>
      <c r="E62" s="34" t="s">
        <v>309</v>
      </c>
      <c r="F62" s="3" t="s">
        <v>83</v>
      </c>
      <c r="G62" s="3" t="s">
        <v>84</v>
      </c>
      <c r="H62" s="3" t="s">
        <v>85</v>
      </c>
      <c r="I62" s="3" t="s">
        <v>86</v>
      </c>
      <c r="J62" s="3">
        <v>1</v>
      </c>
      <c r="K62" s="2">
        <v>43676</v>
      </c>
      <c r="L62" s="2">
        <v>43881</v>
      </c>
      <c r="M62" s="9">
        <f t="shared" si="1"/>
        <v>29.285714285714285</v>
      </c>
      <c r="N62" s="35">
        <v>0</v>
      </c>
      <c r="O62" s="10" t="s">
        <v>87</v>
      </c>
    </row>
    <row r="351039" spans="1:1" x14ac:dyDescent="0.25">
      <c r="A351039" t="s">
        <v>25</v>
      </c>
    </row>
    <row r="351040" spans="1:1" x14ac:dyDescent="0.25">
      <c r="A351040" t="s">
        <v>26</v>
      </c>
    </row>
  </sheetData>
  <mergeCells count="1">
    <mergeCell ref="B8:O8"/>
  </mergeCells>
  <dataValidations count="8">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6:G60 G61:H61 G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53 H55:H60 H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53:I54 I56:I6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3:J54 J56:J60 J6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0 K59:L59 K53:K54 K56:K58 K6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0:L62 K61 L53:L54 L56:L5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62">
      <formula1>$A$351038:$A$351040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1">
      <formula1>$A$351002:$A$351004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2019-12-17T18:22:31Z</dcterms:created>
  <dcterms:modified xsi:type="dcterms:W3CDTF">2020-01-30T21:14:48Z</dcterms:modified>
</cp:coreProperties>
</file>