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1340" windowHeight="5325" firstSheet="6" activeTab="11"/>
  </bookViews>
  <sheets>
    <sheet name="ENERO" sheetId="1" r:id="rId1"/>
    <sheet name="FEBRERO" sheetId="2" r:id="rId2"/>
    <sheet name="MARZO" sheetId="3" r:id="rId3"/>
    <sheet name="ABRIL" sheetId="4" r:id="rId4"/>
    <sheet name="MAYO" sheetId="5" r:id="rId5"/>
    <sheet name="JUNIO" sheetId="6" r:id="rId6"/>
    <sheet name="JULIO" sheetId="7" r:id="rId7"/>
    <sheet name="AGOSTO" sheetId="8" r:id="rId8"/>
    <sheet name="SEPTIEMBRE" sheetId="9" r:id="rId9"/>
    <sheet name="OCTUBRE" sheetId="10" r:id="rId10"/>
    <sheet name="NOVIEMBRE" sheetId="11" r:id="rId11"/>
    <sheet name="DICIEMBRE" sheetId="12" r:id="rId12"/>
  </sheets>
  <externalReferences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</externalReferences>
  <definedNames>
    <definedName name="\A">#REF!</definedName>
    <definedName name="\L">#REF!</definedName>
    <definedName name="\P">#REF!</definedName>
    <definedName name="A_IMPRESIÓN_IM">#REF!</definedName>
    <definedName name="ADI">#REF!</definedName>
    <definedName name="_xlnm.Print_Area" localSheetId="3">'ABRIL'!$A$1:$C$12</definedName>
    <definedName name="_xlnm.Print_Area" localSheetId="7">'AGOSTO'!$A$1:$C$12</definedName>
    <definedName name="_xlnm.Print_Area" localSheetId="11">'DICIEMBRE'!$A$1:$C$13</definedName>
    <definedName name="_xlnm.Print_Area" localSheetId="0">'ENERO'!$A$1:$C$12</definedName>
    <definedName name="_xlnm.Print_Area" localSheetId="1">'FEBRERO'!$A$1:$C$12</definedName>
    <definedName name="_xlnm.Print_Area" localSheetId="6">'JULIO'!$A$1:$C$12</definedName>
    <definedName name="_xlnm.Print_Area" localSheetId="5">'JUNIO'!$A$1:$C$12</definedName>
    <definedName name="_xlnm.Print_Area" localSheetId="2">'MARZO'!$A$1:$C$12</definedName>
    <definedName name="_xlnm.Print_Area" localSheetId="4">'MAYO'!$A$1:$C$12</definedName>
    <definedName name="_xlnm.Print_Area" localSheetId="10">'NOVIEMBRE'!$A$1:$C$13</definedName>
    <definedName name="_xlnm.Print_Area" localSheetId="9">'OCTUBRE'!$A$1:$C$13</definedName>
    <definedName name="_xlnm.Print_Area" localSheetId="8">'SEPTIEMBRE'!$A$1:$C$12</definedName>
    <definedName name="DAT">#REF!</definedName>
    <definedName name="ERR">'[1]TARIF2002'!#REF!</definedName>
    <definedName name="ERROR">#REF!</definedName>
    <definedName name="ERROR1">#REF!</definedName>
    <definedName name="ERROR2">#REF!</definedName>
    <definedName name="ERROR3">'[1]TARIF2002'!#REF!</definedName>
    <definedName name="ERROR5">'[1]TARIF2002'!#REF!</definedName>
    <definedName name="j">#REF!</definedName>
    <definedName name="MATRIZRICS">'[5]RICS NUEVA HOJA DIARIA'!$A$1:$AB$42</definedName>
    <definedName name="MES">#REF!</definedName>
    <definedName name="Q">'[3]TARIF2002'!#REF!</definedName>
    <definedName name="QE">'[1]TARIF2002'!#REF!</definedName>
    <definedName name="QE_TE">'[1]TARIF2002'!#REF!</definedName>
    <definedName name="QI">'[1]TARIF2002'!#REF!</definedName>
    <definedName name="QI_TI">'[1]TARIF2002'!#REF!</definedName>
    <definedName name="QN">'[1]TARIF2002'!#REF!</definedName>
    <definedName name="QN_QI">'[1]TARIF2002'!#REF!</definedName>
    <definedName name="QNS">'[3]TARIF2002'!#REF!</definedName>
    <definedName name="REG">#REF!</definedName>
    <definedName name="REGULAR">#REF!</definedName>
    <definedName name="SOL">#REF!</definedName>
    <definedName name="TE">'[1]TARIF2002'!#REF!</definedName>
    <definedName name="TI">'[1]TARIF2002'!#REF!</definedName>
    <definedName name="TITU">#REF!</definedName>
    <definedName name="TOT">#REF!</definedName>
  </definedNames>
  <calcPr fullCalcOnLoad="1"/>
</workbook>
</file>

<file path=xl/sharedStrings.xml><?xml version="1.0" encoding="utf-8"?>
<sst xmlns="http://schemas.openxmlformats.org/spreadsheetml/2006/main" count="159" uniqueCount="14">
  <si>
    <t>ESTRUCTURA DE PRECIOS DE COMBUSTIBLES LIQUIDOS</t>
  </si>
  <si>
    <t>DE VENTA EN LA REFINERIA DE APIAY</t>
  </si>
  <si>
    <t>$/Galón</t>
  </si>
  <si>
    <t>CONCEPTO</t>
  </si>
  <si>
    <t>ACPM</t>
  </si>
  <si>
    <t>BENCINA INDUSTRIAL</t>
  </si>
  <si>
    <t>Ingreso al Productor</t>
  </si>
  <si>
    <t>Manejo</t>
  </si>
  <si>
    <t>Impuesto Global</t>
  </si>
  <si>
    <t>Impuesto a las Ventas</t>
  </si>
  <si>
    <t>Precio de Venta al Mayorista</t>
  </si>
  <si>
    <t>Sobretasa</t>
  </si>
  <si>
    <t xml:space="preserve"> </t>
  </si>
  <si>
    <t>Tarifa de Marcación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</si>
</sst>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General_)"/>
  </numFmts>
  <fonts count="48">
    <font>
      <sz val="10"/>
      <name val="Arial"/>
      <family val="0"/>
    </font>
    <font>
      <sz val="10"/>
      <name val="BERNHARD"/>
      <family val="0"/>
    </font>
    <font>
      <sz val="10"/>
      <name val="Helv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u val="single"/>
      <sz val="10"/>
      <color indexed="12"/>
      <name val="Arial"/>
      <family val="0"/>
    </font>
    <font>
      <u val="single"/>
      <sz val="6"/>
      <color indexed="36"/>
      <name val="Arial"/>
      <family val="0"/>
    </font>
    <font>
      <sz val="7"/>
      <name val="Small Fonts"/>
      <family val="0"/>
    </font>
    <font>
      <b/>
      <sz val="8"/>
      <name val="Times New Roman"/>
      <family val="1"/>
    </font>
    <font>
      <sz val="8"/>
      <name val="Helv"/>
      <family val="0"/>
    </font>
    <font>
      <sz val="8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16"/>
      <color indexed="12"/>
      <name val="Arial"/>
      <family val="2"/>
    </font>
    <font>
      <b/>
      <sz val="14"/>
      <name val="Arial"/>
      <family val="2"/>
    </font>
    <font>
      <b/>
      <sz val="14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/>
      <bottom style="double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3" fillId="0" borderId="0">
      <alignment/>
      <protection locked="0"/>
    </xf>
    <xf numFmtId="0" fontId="4" fillId="0" borderId="0">
      <alignment/>
      <protection locked="0"/>
    </xf>
    <xf numFmtId="0" fontId="4" fillId="0" borderId="0">
      <alignment/>
      <protection locked="0"/>
    </xf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>
      <alignment/>
      <protection locked="0"/>
    </xf>
    <xf numFmtId="0" fontId="41" fillId="31" borderId="0" applyNumberFormat="0" applyBorder="0" applyAlignment="0" applyProtection="0"/>
    <xf numFmtId="37" fontId="7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172" fontId="8" fillId="0" borderId="0">
      <alignment horizontal="left"/>
      <protection/>
    </xf>
    <xf numFmtId="38" fontId="9" fillId="0" borderId="0">
      <alignment/>
      <protection/>
    </xf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3" fillId="0" borderId="9">
      <alignment/>
      <protection locked="0"/>
    </xf>
  </cellStyleXfs>
  <cellXfs count="22">
    <xf numFmtId="0" fontId="0" fillId="0" borderId="0" xfId="0" applyAlignment="1">
      <alignment/>
    </xf>
    <xf numFmtId="0" fontId="11" fillId="0" borderId="0" xfId="0" applyFont="1" applyAlignment="1" applyProtection="1">
      <alignment horizontal="center"/>
      <protection hidden="1"/>
    </xf>
    <xf numFmtId="0" fontId="11" fillId="0" borderId="0" xfId="0" applyFont="1" applyAlignment="1" applyProtection="1">
      <alignment horizontal="center"/>
      <protection hidden="1"/>
    </xf>
    <xf numFmtId="0" fontId="12" fillId="0" borderId="0" xfId="0" applyFont="1" applyAlignment="1" applyProtection="1">
      <alignment/>
      <protection hidden="1"/>
    </xf>
    <xf numFmtId="0" fontId="13" fillId="0" borderId="0" xfId="0" applyFont="1" applyAlignment="1" applyProtection="1" quotePrefix="1">
      <alignment horizontal="left"/>
      <protection hidden="1"/>
    </xf>
    <xf numFmtId="0" fontId="11" fillId="33" borderId="10" xfId="0" applyFont="1" applyFill="1" applyBorder="1" applyAlignment="1" applyProtection="1">
      <alignment horizontal="center" wrapText="1"/>
      <protection hidden="1"/>
    </xf>
    <xf numFmtId="0" fontId="12" fillId="0" borderId="11" xfId="0" applyFont="1" applyBorder="1" applyAlignment="1" applyProtection="1">
      <alignment/>
      <protection hidden="1"/>
    </xf>
    <xf numFmtId="4" fontId="12" fillId="0" borderId="11" xfId="0" applyNumberFormat="1" applyFont="1" applyFill="1" applyBorder="1" applyAlignment="1" applyProtection="1">
      <alignment/>
      <protection hidden="1"/>
    </xf>
    <xf numFmtId="4" fontId="12" fillId="0" borderId="11" xfId="0" applyNumberFormat="1" applyFont="1" applyBorder="1" applyAlignment="1" applyProtection="1">
      <alignment/>
      <protection hidden="1"/>
    </xf>
    <xf numFmtId="0" fontId="12" fillId="0" borderId="0" xfId="0" applyFont="1" applyAlignment="1" applyProtection="1">
      <alignment horizontal="left"/>
      <protection hidden="1"/>
    </xf>
    <xf numFmtId="0" fontId="12" fillId="0" borderId="12" xfId="0" applyFont="1" applyBorder="1" applyAlignment="1" applyProtection="1">
      <alignment/>
      <protection hidden="1"/>
    </xf>
    <xf numFmtId="4" fontId="12" fillId="0" borderId="12" xfId="0" applyNumberFormat="1" applyFont="1" applyFill="1" applyBorder="1" applyAlignment="1" applyProtection="1">
      <alignment/>
      <protection hidden="1"/>
    </xf>
    <xf numFmtId="4" fontId="12" fillId="0" borderId="12" xfId="0" applyNumberFormat="1" applyFont="1" applyBorder="1" applyAlignment="1" applyProtection="1">
      <alignment/>
      <protection hidden="1"/>
    </xf>
    <xf numFmtId="0" fontId="11" fillId="34" borderId="12" xfId="0" applyFont="1" applyFill="1" applyBorder="1" applyAlignment="1" applyProtection="1">
      <alignment/>
      <protection hidden="1"/>
    </xf>
    <xf numFmtId="4" fontId="11" fillId="34" borderId="12" xfId="0" applyNumberFormat="1" applyFont="1" applyFill="1" applyBorder="1" applyAlignment="1" applyProtection="1">
      <alignment/>
      <protection hidden="1"/>
    </xf>
    <xf numFmtId="2" fontId="12" fillId="0" borderId="0" xfId="0" applyNumberFormat="1" applyFont="1" applyAlignment="1" applyProtection="1">
      <alignment horizontal="left"/>
      <protection hidden="1"/>
    </xf>
    <xf numFmtId="0" fontId="12" fillId="0" borderId="13" xfId="0" applyFont="1" applyBorder="1" applyAlignment="1" applyProtection="1">
      <alignment/>
      <protection hidden="1"/>
    </xf>
    <xf numFmtId="4" fontId="12" fillId="0" borderId="13" xfId="0" applyNumberFormat="1" applyFont="1" applyBorder="1" applyAlignment="1" applyProtection="1">
      <alignment/>
      <protection hidden="1"/>
    </xf>
    <xf numFmtId="2" fontId="12" fillId="0" borderId="0" xfId="0" applyNumberFormat="1" applyFont="1" applyAlignment="1" applyProtection="1">
      <alignment/>
      <protection hidden="1"/>
    </xf>
    <xf numFmtId="0" fontId="14" fillId="0" borderId="0" xfId="0" applyFont="1" applyAlignment="1" applyProtection="1">
      <alignment horizontal="center"/>
      <protection hidden="1"/>
    </xf>
    <xf numFmtId="0" fontId="15" fillId="0" borderId="0" xfId="0" applyFont="1" applyAlignment="1" applyProtection="1" quotePrefix="1">
      <alignment horizontal="left"/>
      <protection hidden="1"/>
    </xf>
    <xf numFmtId="0" fontId="14" fillId="0" borderId="0" xfId="0" applyFont="1" applyAlignment="1" applyProtection="1">
      <alignment horizontal="center"/>
      <protection hidden="1"/>
    </xf>
  </cellXfs>
  <cellStyles count="6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Comma0 - Modelo1" xfId="37"/>
    <cellStyle name="Comma0 - Style1" xfId="38"/>
    <cellStyle name="Comma1 - Modelo2" xfId="39"/>
    <cellStyle name="Comma1 - Style2" xfId="40"/>
    <cellStyle name="Dia" xfId="41"/>
    <cellStyle name="Encabez1" xfId="42"/>
    <cellStyle name="Encabez2" xfId="43"/>
    <cellStyle name="Encabezado 4" xfId="44"/>
    <cellStyle name="Énfasis1" xfId="45"/>
    <cellStyle name="Énfasis2" xfId="46"/>
    <cellStyle name="Énfasis3" xfId="47"/>
    <cellStyle name="Énfasis4" xfId="48"/>
    <cellStyle name="Énfasis5" xfId="49"/>
    <cellStyle name="Énfasis6" xfId="50"/>
    <cellStyle name="Entrada" xfId="51"/>
    <cellStyle name="F2" xfId="52"/>
    <cellStyle name="F3" xfId="53"/>
    <cellStyle name="F4" xfId="54"/>
    <cellStyle name="F5" xfId="55"/>
    <cellStyle name="F6" xfId="56"/>
    <cellStyle name="F7" xfId="57"/>
    <cellStyle name="F8" xfId="58"/>
    <cellStyle name="Fijo" xfId="59"/>
    <cellStyle name="Financiero" xfId="60"/>
    <cellStyle name="Hyperlink" xfId="61"/>
    <cellStyle name="Followed Hyperlink" xfId="62"/>
    <cellStyle name="Incorrecto" xfId="63"/>
    <cellStyle name="Comma" xfId="64"/>
    <cellStyle name="Comma [0]" xfId="65"/>
    <cellStyle name="Currency" xfId="66"/>
    <cellStyle name="Currency [0]" xfId="67"/>
    <cellStyle name="Monetario" xfId="68"/>
    <cellStyle name="Neutral" xfId="69"/>
    <cellStyle name="no dec" xfId="70"/>
    <cellStyle name="Notas" xfId="71"/>
    <cellStyle name="Percent" xfId="72"/>
    <cellStyle name="Priceheader" xfId="73"/>
    <cellStyle name="RM" xfId="74"/>
    <cellStyle name="Salida" xfId="75"/>
    <cellStyle name="Texto de advertencia" xfId="76"/>
    <cellStyle name="Texto explicativo" xfId="77"/>
    <cellStyle name="Título" xfId="78"/>
    <cellStyle name="Título 1" xfId="79"/>
    <cellStyle name="Título 2" xfId="80"/>
    <cellStyle name="Título 3" xfId="81"/>
    <cellStyle name="Total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externalLink" Target="externalLinks/externalLink4.xml" /><Relationship Id="rId19" Type="http://schemas.openxmlformats.org/officeDocument/2006/relationships/externalLink" Target="externalLinks/externalLink5.xml" /><Relationship Id="rId20" Type="http://schemas.openxmlformats.org/officeDocument/2006/relationships/externalLink" Target="externalLinks/externalLink6.xml" /><Relationship Id="rId21" Type="http://schemas.openxmlformats.org/officeDocument/2006/relationships/externalLink" Target="externalLinks/externalLink7.xml" /><Relationship Id="rId22" Type="http://schemas.openxmlformats.org/officeDocument/2006/relationships/externalLink" Target="externalLinks/externalLink8.xml" /><Relationship Id="rId23" Type="http://schemas.openxmlformats.org/officeDocument/2006/relationships/externalLink" Target="externalLinks/externalLink9.xml" /><Relationship Id="rId24" Type="http://schemas.openxmlformats.org/officeDocument/2006/relationships/externalLink" Target="externalLinks/externalLink10.xml" /><Relationship Id="rId25" Type="http://schemas.openxmlformats.org/officeDocument/2006/relationships/externalLink" Target="externalLinks/externalLink11.xml" /><Relationship Id="rId26" Type="http://schemas.openxmlformats.org/officeDocument/2006/relationships/externalLink" Target="externalLinks/externalLink12.xml" /><Relationship Id="rId27" Type="http://schemas.openxmlformats.org/officeDocument/2006/relationships/externalLink" Target="externalLinks/externalLink13.xml" /><Relationship Id="rId28" Type="http://schemas.openxmlformats.org/officeDocument/2006/relationships/externalLink" Target="externalLinks/externalLink14.xml" /><Relationship Id="rId29" Type="http://schemas.openxmlformats.org/officeDocument/2006/relationships/externalLink" Target="externalLinks/externalLink15.xml" /><Relationship Id="rId30" Type="http://schemas.openxmlformats.org/officeDocument/2006/relationships/externalLink" Target="externalLinks/externalLink16.xml" /><Relationship Id="rId31" Type="http://schemas.openxmlformats.org/officeDocument/2006/relationships/externalLink" Target="externalLinks/externalLink17.xml" /><Relationship Id="rId3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e0939709\CONFIG~1\Temp\precios2002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PreciosCombustiblesDIC-03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veris_Popayan\Downloads\COMBUSTIBLES\PRECIOS%20JUNIO%202004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veris_Popayan\Downloads\COMBUSTIBLES\PRECIOS%20JULIO%202004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veris_Popayan\Downloads\COMBUSTIBLES\PRECIOS%20AGOSTO-11-04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veris_Popayan\Downloads\COMBUSTIBLES\PRECIOS%20SEPTIEMBRE%2004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veris_Popayan\Downloads\COMBUSTIBLES\PRECIOS%20OCTUBRE%2004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veris_Popayan\Downloads\COMBUSTIBLES\PRECIOS%20NOVIEMBRE%2004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veris_Popayan\Downloads\COMBUSTIBLES\PRECIOS%20DICIEMBRE%20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e0939709\CONFIG~1\Temp\TARIFADISTANCIA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MERYVENT\ZZZ.MERCA.GQ\MERCADEO\POLITICA%20DE%20PRECIOS\PRECIOS%20MARZO%202003\precios20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veris_Popayan\Downloads\COMBUSTIBLES\PRECIOS%20ENERO%2020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Constancita\HOJA%20DIARIA\HD%202003\Hoja%20Diaria%20Nueva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veris_Popayan\Downloads\COMBUSTIBLES\PRECIOS%20FEBRERO%202004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veris_Popayan\Downloads\COMBUSTIBLES\PRECIOS%20MARZO%202004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veris_Popayan\Downloads\COMBUSTIBLES\PRECIOS%20ABRIL%202004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veris_Popayan\Downloads\COMBUSTIBLES\PRECIOS%20MAYO%2020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cala"/>
      <sheetName val="Evolución"/>
      <sheetName val="TARIF2002"/>
      <sheetName val="Produccion"/>
      <sheetName val="Transporte"/>
      <sheetName val="Z mantto"/>
      <sheetName val="Aviso 1"/>
      <sheetName val="Aviso 2"/>
      <sheetName val="Factor A"/>
      <sheetName val="San Andrés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COMBUSTIBLES "/>
      <sheetName val="JET "/>
      <sheetName val="ESTR. SAN-ANDRES"/>
      <sheetName val="estructura apiay"/>
      <sheetName val="ESTR. ORITO"/>
      <sheetName val="LETICIAARAUCA"/>
      <sheetName val="Diesel Marino"/>
      <sheetName val="Estructura APL"/>
      <sheetName val="GRANDESCONSUMIDORES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COMBUSTIBLES "/>
      <sheetName val="ESTR. SAN-ANDRES"/>
      <sheetName val="ESTR.APIAY"/>
      <sheetName val="JET A1"/>
      <sheetName val="JET LET-ARAUCA"/>
      <sheetName val="ESTR. ORITO"/>
      <sheetName val="DIESEL MARINO"/>
      <sheetName val="ESTR. APL"/>
      <sheetName val="GRANDESCONSUMIDORES"/>
    </sheetNames>
    <sheetDataSet>
      <sheetData sheetId="0">
        <row r="8">
          <cell r="D8">
            <v>1723.45</v>
          </cell>
          <cell r="G8">
            <v>3166.19</v>
          </cell>
        </row>
        <row r="11">
          <cell r="D11">
            <v>393.81</v>
          </cell>
        </row>
        <row r="19">
          <cell r="D19">
            <v>168.49</v>
          </cell>
        </row>
      </sheetData>
      <sheetData sheetId="1">
        <row r="6">
          <cell r="A6" t="str">
            <v>VIGENCIA:  0:00 horas 1 de JUNIO de  2004.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COMBUSTIBLES "/>
      <sheetName val="ESTR. SAN-ANDRES"/>
      <sheetName val="ESTR.APIAY"/>
      <sheetName val="ESTR. ORITO"/>
      <sheetName val="JET A1"/>
      <sheetName val="JET LET-ARAUCA"/>
      <sheetName val="DIESEL MARINO"/>
      <sheetName val="ESTR. APL"/>
      <sheetName val="GRANDESCONSUMIDORES"/>
    </sheetNames>
    <sheetDataSet>
      <sheetData sheetId="0">
        <row r="8">
          <cell r="D8">
            <v>1730.3</v>
          </cell>
          <cell r="G8">
            <v>3166.19</v>
          </cell>
        </row>
        <row r="11">
          <cell r="D11">
            <v>393.81</v>
          </cell>
        </row>
        <row r="19">
          <cell r="D19">
            <v>170.9664</v>
          </cell>
        </row>
      </sheetData>
      <sheetData sheetId="1">
        <row r="6">
          <cell r="A6" t="str">
            <v>VIGENCIA:  0:00 horas 1 de JULIO de  2004.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COMBUSTIBLES "/>
      <sheetName val="ESTR. SAN-ANDRES"/>
      <sheetName val="ESTR.APIAY"/>
      <sheetName val="ESTR. ORITO"/>
      <sheetName val="JET LET-ARAUCA"/>
      <sheetName val="JET A1"/>
      <sheetName val="DIESEL MARINO"/>
      <sheetName val="ESTR. APL"/>
      <sheetName val="GRANDESCONSUMIDORES"/>
    </sheetNames>
    <sheetDataSet>
      <sheetData sheetId="0">
        <row r="8">
          <cell r="D8">
            <v>1742.3</v>
          </cell>
          <cell r="G8">
            <v>3166.19</v>
          </cell>
        </row>
        <row r="11">
          <cell r="D11">
            <v>393.81</v>
          </cell>
        </row>
        <row r="19">
          <cell r="D19">
            <v>173.3364</v>
          </cell>
        </row>
      </sheetData>
      <sheetData sheetId="1">
        <row r="6">
          <cell r="A6" t="str">
            <v>VIGENCIA:  0:00 horas 1 de AGOSTO de  2004.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COMBUSTIBLES "/>
      <sheetName val="ESTR. SAN-ANDRES"/>
      <sheetName val="ESTR.APIAY"/>
      <sheetName val="ESTR. ORITO"/>
      <sheetName val="JET A1"/>
      <sheetName val="JET ARAUCA - LET"/>
      <sheetName val="DIESEL MARINO"/>
      <sheetName val="ESTR. APL"/>
      <sheetName val="GRANDESCONSUMIDORES"/>
    </sheetNames>
    <sheetDataSet>
      <sheetData sheetId="0">
        <row r="8">
          <cell r="D8">
            <v>1790.12</v>
          </cell>
          <cell r="G8">
            <v>3189.19</v>
          </cell>
        </row>
        <row r="11">
          <cell r="D11">
            <v>393.81</v>
          </cell>
        </row>
        <row r="19">
          <cell r="D19">
            <v>175.4514</v>
          </cell>
        </row>
      </sheetData>
      <sheetData sheetId="1">
        <row r="6">
          <cell r="A6" t="str">
            <v>VIGENCIA:  0:00 horas 1 de SEPTIEMBRE de  2004.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COMBUSTIBLES "/>
      <sheetName val="ESTR. SAN-ANDRES"/>
      <sheetName val="ESTR.APIAY"/>
      <sheetName val="ESTR. ORITO"/>
      <sheetName val="DIESEL MARINO"/>
      <sheetName val="JET A1"/>
      <sheetName val="JET LET-ARAUCA"/>
      <sheetName val="ESTR. APL"/>
      <sheetName val="GRANDESCONSUMIDORES"/>
    </sheetNames>
    <sheetDataSet>
      <sheetData sheetId="0">
        <row r="8">
          <cell r="D8">
            <v>1833.95</v>
          </cell>
          <cell r="G8">
            <v>3189.19</v>
          </cell>
        </row>
        <row r="9">
          <cell r="B9">
            <v>3.5</v>
          </cell>
        </row>
        <row r="12">
          <cell r="D12">
            <v>393.81</v>
          </cell>
        </row>
        <row r="20">
          <cell r="D20">
            <v>177.5352</v>
          </cell>
        </row>
      </sheetData>
      <sheetData sheetId="1">
        <row r="6">
          <cell r="A6" t="str">
            <v>VIGENCIA:  0:00 horas 1 de OCTUBRE de  2004.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COMBUSTIBLES "/>
      <sheetName val="ESTR. SAN-ANDRES"/>
      <sheetName val="ESTR.APIAY"/>
      <sheetName val="ESTR. ORITO"/>
      <sheetName val="DIESEL MARINO"/>
      <sheetName val="ESTR. APL"/>
      <sheetName val="JET A1"/>
      <sheetName val="JET LET-ARAUCA"/>
      <sheetName val="GRANDESCONSUMIDORES"/>
    </sheetNames>
    <sheetDataSet>
      <sheetData sheetId="0">
        <row r="8">
          <cell r="D8">
            <v>1896.99</v>
          </cell>
          <cell r="G8">
            <v>3339.19</v>
          </cell>
        </row>
        <row r="9">
          <cell r="B9">
            <v>3.5</v>
          </cell>
        </row>
        <row r="12">
          <cell r="D12">
            <v>393.81</v>
          </cell>
        </row>
        <row r="20">
          <cell r="D20">
            <v>179.5854</v>
          </cell>
        </row>
      </sheetData>
      <sheetData sheetId="1">
        <row r="6">
          <cell r="A6" t="str">
            <v>VIGENCIA:  0:00 horas 1 de NOVIEMBRE de  2004.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COMBUSTIBLES "/>
      <sheetName val="ESTR. SAN-ANDRES"/>
      <sheetName val="ESTR.APIAY"/>
      <sheetName val="ESTR. ORITO"/>
      <sheetName val="DIESEL MARINO"/>
      <sheetName val="ESTR. APL"/>
      <sheetName val="JET A1"/>
      <sheetName val="JET LET-ARAUCA"/>
      <sheetName val="GRANDESCONSUMIDORES"/>
    </sheetNames>
    <sheetDataSet>
      <sheetData sheetId="0">
        <row r="7">
          <cell r="D7">
            <v>1925.65</v>
          </cell>
          <cell r="G7">
            <v>3339.19</v>
          </cell>
        </row>
        <row r="8">
          <cell r="B8">
            <v>3.5</v>
          </cell>
        </row>
        <row r="11">
          <cell r="D11">
            <v>393.81</v>
          </cell>
        </row>
        <row r="19">
          <cell r="D19">
            <v>181.7376</v>
          </cell>
        </row>
      </sheetData>
      <sheetData sheetId="1">
        <row r="6">
          <cell r="A6" t="str">
            <v>VIGENCIA:  0:00 horas 1 de DICIEMBRE de  2004.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R. POLIDUCTO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cala"/>
      <sheetName val="Evolución"/>
      <sheetName val="TARIF2002"/>
      <sheetName val="Produccion"/>
      <sheetName val="Transporte"/>
      <sheetName val="Z mantto"/>
      <sheetName val="Aviso 1"/>
      <sheetName val="Aviso 2"/>
      <sheetName val="Factor A"/>
      <sheetName val="San Andrés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OMBUSTIBLES "/>
      <sheetName val="JET A1"/>
      <sheetName val="ESTR. SAN-ANDRES"/>
      <sheetName val="estructura apiay"/>
      <sheetName val="ESTR. ORITO"/>
      <sheetName val="LETICIAARAUCA"/>
      <sheetName val="Diesel Marino"/>
      <sheetName val="Estructura APL"/>
      <sheetName val="GRANDESCONSUMIDORES"/>
    </sheetNames>
    <sheetDataSet>
      <sheetData sheetId="0">
        <row r="8">
          <cell r="D8">
            <v>1595.92</v>
          </cell>
          <cell r="G8">
            <v>2895.9</v>
          </cell>
        </row>
        <row r="11">
          <cell r="D11">
            <v>373.28</v>
          </cell>
        </row>
        <row r="19">
          <cell r="D19">
            <v>157.03</v>
          </cell>
        </row>
      </sheetData>
      <sheetData sheetId="2">
        <row r="6">
          <cell r="A6" t="str">
            <v>VIGENCIA:  0:00 horas 1 de ENERO de  2004.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lendar"/>
      <sheetName val="WS CLEAN"/>
      <sheetName val="RICS NUEVA HOJA DIARIA"/>
      <sheetName val="HOJA DIARIA NUEVA"/>
    </sheetNames>
    <sheetDataSet>
      <sheetData sheetId="2">
        <row r="1">
          <cell r="A1">
            <v>1</v>
          </cell>
          <cell r="B1">
            <v>2</v>
          </cell>
          <cell r="C1">
            <v>3</v>
          </cell>
          <cell r="D1">
            <v>4</v>
          </cell>
          <cell r="E1">
            <v>5</v>
          </cell>
          <cell r="F1">
            <v>6</v>
          </cell>
          <cell r="G1">
            <v>7</v>
          </cell>
          <cell r="H1">
            <v>8</v>
          </cell>
          <cell r="I1">
            <v>9</v>
          </cell>
          <cell r="J1">
            <v>10</v>
          </cell>
          <cell r="K1">
            <v>11</v>
          </cell>
          <cell r="L1">
            <v>12</v>
          </cell>
          <cell r="M1">
            <v>13</v>
          </cell>
          <cell r="N1">
            <v>14</v>
          </cell>
          <cell r="O1">
            <v>15</v>
          </cell>
          <cell r="P1">
            <v>16</v>
          </cell>
          <cell r="Q1">
            <v>17</v>
          </cell>
          <cell r="R1">
            <v>18</v>
          </cell>
          <cell r="S1">
            <v>19</v>
          </cell>
          <cell r="T1">
            <v>20</v>
          </cell>
          <cell r="U1">
            <v>21</v>
          </cell>
          <cell r="V1">
            <v>22</v>
          </cell>
          <cell r="W1">
            <v>23</v>
          </cell>
          <cell r="X1">
            <v>24</v>
          </cell>
          <cell r="Y1">
            <v>25</v>
          </cell>
        </row>
        <row r="2">
          <cell r="U2" t="str">
            <v>REUTERS</v>
          </cell>
          <cell r="V2" t="str">
            <v>REUTERS</v>
          </cell>
        </row>
        <row r="3">
          <cell r="B3" t="str">
            <v>PROPANO</v>
          </cell>
          <cell r="C3" t="str">
            <v>BUTANO</v>
          </cell>
          <cell r="D3" t="str">
            <v>UNL87</v>
          </cell>
          <cell r="E3" t="str">
            <v>UNL93</v>
          </cell>
          <cell r="F3" t="str">
            <v>WS</v>
          </cell>
          <cell r="G3" t="str">
            <v>NAFTA</v>
          </cell>
          <cell r="H3" t="str">
            <v>JET54</v>
          </cell>
          <cell r="I3" t="str">
            <v>DIESEL</v>
          </cell>
          <cell r="J3" t="str">
            <v>FUEL OIL </v>
          </cell>
          <cell r="K3" t="str">
            <v>Cusiana</v>
          </cell>
          <cell r="L3" t="str">
            <v>WTI mes1</v>
          </cell>
          <cell r="M3" t="str">
            <v>WTI mes1</v>
          </cell>
          <cell r="N3" t="str">
            <v>CAÑO</v>
          </cell>
          <cell r="O3" t="str">
            <v>Dated</v>
          </cell>
          <cell r="P3" t="str">
            <v>WTI 2nd</v>
          </cell>
          <cell r="Q3" t="str">
            <v>Vasconia</v>
          </cell>
          <cell r="R3" t="str">
            <v>No. 2 USGC</v>
          </cell>
          <cell r="S3" t="str">
            <v>No.6 1% S</v>
          </cell>
          <cell r="T3" t="str">
            <v>No.6 3%S </v>
          </cell>
          <cell r="U3" t="str">
            <v>FLETE 70 DWT</v>
          </cell>
          <cell r="V3" t="str">
            <v>FLETE 50 DWT</v>
          </cell>
          <cell r="W3" t="str">
            <v>NO.6  0.3% S </v>
          </cell>
          <cell r="X3" t="str">
            <v>UNL87</v>
          </cell>
          <cell r="Y3" t="str">
            <v>UNL93</v>
          </cell>
        </row>
        <row r="4">
          <cell r="B4" t="str">
            <v>Mt.Belvieu</v>
          </cell>
          <cell r="C4" t="str">
            <v>Mt.Belvieu</v>
          </cell>
          <cell r="D4" t="str">
            <v>USGC</v>
          </cell>
          <cell r="E4" t="str">
            <v>USGC</v>
          </cell>
          <cell r="F4" t="str">
            <v>CLEAN</v>
          </cell>
          <cell r="G4" t="str">
            <v>USGC</v>
          </cell>
          <cell r="H4" t="str">
            <v>USGC</v>
          </cell>
          <cell r="I4" t="str">
            <v>USGC</v>
          </cell>
          <cell r="J4" t="str">
            <v> NY 1%S</v>
          </cell>
          <cell r="L4" t="str">
            <v>Cushing</v>
          </cell>
          <cell r="M4" t="str">
            <v> NYMEX</v>
          </cell>
          <cell r="N4" t="str">
            <v>LIMON</v>
          </cell>
          <cell r="O4" t="str">
            <v>Brent</v>
          </cell>
          <cell r="P4" t="str">
            <v>Month</v>
          </cell>
          <cell r="R4" t="str">
            <v>LS</v>
          </cell>
          <cell r="S4" t="str">
            <v>USGC</v>
          </cell>
          <cell r="T4" t="str">
            <v>USGC</v>
          </cell>
          <cell r="U4" t="str">
            <v>USGC</v>
          </cell>
          <cell r="V4" t="str">
            <v>USAC</v>
          </cell>
          <cell r="W4" t="str">
            <v>NY</v>
          </cell>
          <cell r="X4" t="str">
            <v>9 RVP USGC</v>
          </cell>
          <cell r="Y4" t="str">
            <v>9 RVP USGC</v>
          </cell>
        </row>
        <row r="5">
          <cell r="B5" t="str">
            <v>PMAAY00</v>
          </cell>
          <cell r="C5" t="str">
            <v>PMAAI00</v>
          </cell>
          <cell r="D5" t="str">
            <v>PGACU00</v>
          </cell>
          <cell r="E5" t="str">
            <v>PGAIX00</v>
          </cell>
          <cell r="F5" t="str">
            <v>PFACC10</v>
          </cell>
          <cell r="G5" t="str">
            <v>PAAAC00</v>
          </cell>
          <cell r="H5" t="str">
            <v>PJABM00</v>
          </cell>
          <cell r="I5" t="str">
            <v>POAEE00</v>
          </cell>
          <cell r="J5" t="str">
            <v>PUAAO00</v>
          </cell>
          <cell r="K5" t="str">
            <v>PCAGL00</v>
          </cell>
          <cell r="L5" t="str">
            <v>PCACG00</v>
          </cell>
          <cell r="M5" t="str">
            <v>CLc1</v>
          </cell>
          <cell r="N5" t="str">
            <v>PCADM00</v>
          </cell>
          <cell r="O5" t="str">
            <v>PCAAS00</v>
          </cell>
          <cell r="P5" t="str">
            <v>PCACH00</v>
          </cell>
          <cell r="Q5" t="str">
            <v>PCAGI00</v>
          </cell>
          <cell r="R5" t="str">
            <v>POAES00</v>
          </cell>
          <cell r="S5" t="str">
            <v>PUAAI00</v>
          </cell>
          <cell r="T5" t="str">
            <v>PUAFZ00</v>
          </cell>
          <cell r="U5" t="str">
            <v>PFALU10</v>
          </cell>
          <cell r="V5" t="str">
            <v>DFRT-CAR-US-FO</v>
          </cell>
          <cell r="W5" t="str">
            <v>PUAAE00</v>
          </cell>
          <cell r="X5" t="str">
            <v>PGAAC00</v>
          </cell>
          <cell r="Y5" t="str">
            <v>PGAJF00</v>
          </cell>
        </row>
        <row r="6">
          <cell r="A6" t="str">
            <v>Time stamp</v>
          </cell>
          <cell r="B6" t="str">
            <v>CLOSE</v>
          </cell>
          <cell r="C6" t="str">
            <v>CLOSE</v>
          </cell>
          <cell r="D6" t="str">
            <v>CLOSE</v>
          </cell>
          <cell r="E6" t="str">
            <v>CLOSE</v>
          </cell>
          <cell r="F6" t="str">
            <v>CLOSE</v>
          </cell>
          <cell r="G6" t="str">
            <v>CLOSE</v>
          </cell>
          <cell r="H6" t="str">
            <v>CLOSE</v>
          </cell>
          <cell r="I6" t="str">
            <v>CLOSE</v>
          </cell>
          <cell r="J6" t="str">
            <v>CLOSE</v>
          </cell>
          <cell r="K6" t="str">
            <v>CLOSE</v>
          </cell>
          <cell r="L6" t="str">
            <v>CLOSE</v>
          </cell>
          <cell r="M6" t="str">
            <v>CLOSE</v>
          </cell>
          <cell r="N6" t="str">
            <v>CLOSE</v>
          </cell>
          <cell r="O6" t="str">
            <v>CLOSE</v>
          </cell>
          <cell r="P6" t="str">
            <v>CLOSE</v>
          </cell>
          <cell r="Q6" t="str">
            <v>CLOSE</v>
          </cell>
          <cell r="R6" t="str">
            <v>CLOSE</v>
          </cell>
          <cell r="S6" t="str">
            <v>CLOSE</v>
          </cell>
          <cell r="T6" t="str">
            <v>CLOSE</v>
          </cell>
          <cell r="U6" t="str">
            <v>CLOSE</v>
          </cell>
          <cell r="V6" t="str">
            <v>CLOSE</v>
          </cell>
          <cell r="W6" t="str">
            <v>CLOSE</v>
          </cell>
          <cell r="X6" t="str">
            <v>CLOSE</v>
          </cell>
          <cell r="Y6" t="str">
            <v>CLOSE</v>
          </cell>
        </row>
        <row r="7">
          <cell r="A7">
            <v>37642</v>
          </cell>
          <cell r="B7">
            <v>59.625</v>
          </cell>
          <cell r="C7">
            <v>76.75</v>
          </cell>
          <cell r="D7">
            <v>87.625</v>
          </cell>
          <cell r="E7">
            <v>92</v>
          </cell>
          <cell r="F7">
            <v>245</v>
          </cell>
          <cell r="G7">
            <v>88.125</v>
          </cell>
          <cell r="H7">
            <v>87.7249999999999</v>
          </cell>
          <cell r="I7">
            <v>87.4</v>
          </cell>
          <cell r="J7">
            <v>32.275</v>
          </cell>
          <cell r="K7">
            <v>34.185</v>
          </cell>
          <cell r="L7">
            <v>34.31</v>
          </cell>
          <cell r="M7">
            <v>34.61</v>
          </cell>
          <cell r="N7">
            <v>31.635</v>
          </cell>
          <cell r="O7">
            <v>31.54</v>
          </cell>
          <cell r="P7">
            <v>32.96</v>
          </cell>
          <cell r="Q7">
            <v>31.235</v>
          </cell>
          <cell r="R7">
            <v>87.5</v>
          </cell>
          <cell r="S7">
            <v>31.75</v>
          </cell>
          <cell r="T7">
            <v>31.25</v>
          </cell>
          <cell r="U7">
            <v>105</v>
          </cell>
          <cell r="V7">
            <v>181.5</v>
          </cell>
          <cell r="W7">
            <v>38.375</v>
          </cell>
        </row>
        <row r="8">
          <cell r="A8">
            <v>37638</v>
          </cell>
          <cell r="B8">
            <v>60.125</v>
          </cell>
          <cell r="C8">
            <v>77.5</v>
          </cell>
          <cell r="D8">
            <v>88.7249999999999</v>
          </cell>
          <cell r="E8">
            <v>92.3499999999999</v>
          </cell>
          <cell r="F8">
            <v>240</v>
          </cell>
          <cell r="G8">
            <v>90.7249999999999</v>
          </cell>
          <cell r="H8">
            <v>88.15</v>
          </cell>
          <cell r="I8">
            <v>87.55</v>
          </cell>
          <cell r="J8">
            <v>32.275</v>
          </cell>
          <cell r="K8">
            <v>34.56</v>
          </cell>
          <cell r="L8">
            <v>34.1</v>
          </cell>
          <cell r="M8">
            <v>33.91</v>
          </cell>
          <cell r="N8">
            <v>31.96</v>
          </cell>
          <cell r="O8">
            <v>32.33</v>
          </cell>
          <cell r="P8">
            <v>33.285</v>
          </cell>
          <cell r="Q8">
            <v>31.56</v>
          </cell>
          <cell r="R8">
            <v>87.7</v>
          </cell>
          <cell r="S8">
            <v>32.25</v>
          </cell>
          <cell r="T8">
            <v>31.75</v>
          </cell>
          <cell r="U8">
            <v>105</v>
          </cell>
          <cell r="V8">
            <v>181.5</v>
          </cell>
          <cell r="W8">
            <v>37.5</v>
          </cell>
          <cell r="X8">
            <v>90.15</v>
          </cell>
          <cell r="Y8">
            <v>102.9</v>
          </cell>
        </row>
        <row r="9">
          <cell r="A9">
            <v>37637</v>
          </cell>
          <cell r="B9">
            <v>60.25</v>
          </cell>
          <cell r="C9">
            <v>77.25</v>
          </cell>
          <cell r="D9">
            <v>87.875</v>
          </cell>
          <cell r="E9">
            <v>91.5</v>
          </cell>
          <cell r="F9">
            <v>240</v>
          </cell>
          <cell r="G9">
            <v>89.875</v>
          </cell>
          <cell r="H9">
            <v>88.175</v>
          </cell>
          <cell r="I9">
            <v>87.025</v>
          </cell>
          <cell r="J9">
            <v>32.4</v>
          </cell>
          <cell r="K9">
            <v>33.99</v>
          </cell>
          <cell r="L9">
            <v>33.595</v>
          </cell>
          <cell r="M9">
            <v>33.66</v>
          </cell>
          <cell r="N9">
            <v>31.39</v>
          </cell>
          <cell r="O9">
            <v>31.985</v>
          </cell>
          <cell r="P9">
            <v>32.715</v>
          </cell>
          <cell r="Q9">
            <v>30.99</v>
          </cell>
          <cell r="R9">
            <v>87.4</v>
          </cell>
          <cell r="S9">
            <v>32.35</v>
          </cell>
          <cell r="T9">
            <v>32.25</v>
          </cell>
          <cell r="U9">
            <v>105</v>
          </cell>
          <cell r="V9">
            <v>182</v>
          </cell>
          <cell r="W9">
            <v>37.5</v>
          </cell>
          <cell r="X9">
            <v>91.15</v>
          </cell>
          <cell r="Y9">
            <v>102.15</v>
          </cell>
        </row>
        <row r="10">
          <cell r="A10">
            <v>37636</v>
          </cell>
          <cell r="B10">
            <v>58.625</v>
          </cell>
          <cell r="C10">
            <v>74.5</v>
          </cell>
          <cell r="D10">
            <v>87.45</v>
          </cell>
          <cell r="E10">
            <v>91.2</v>
          </cell>
          <cell r="F10">
            <v>240</v>
          </cell>
          <cell r="G10">
            <v>89.45</v>
          </cell>
          <cell r="H10">
            <v>89.15</v>
          </cell>
          <cell r="I10">
            <v>88.375</v>
          </cell>
          <cell r="J10">
            <v>31.925</v>
          </cell>
          <cell r="K10">
            <v>33.53</v>
          </cell>
          <cell r="L10">
            <v>33.075</v>
          </cell>
          <cell r="M10">
            <v>33.21</v>
          </cell>
          <cell r="N10">
            <v>30.93</v>
          </cell>
          <cell r="O10">
            <v>32.175</v>
          </cell>
          <cell r="P10">
            <v>32.255</v>
          </cell>
          <cell r="Q10">
            <v>30.53</v>
          </cell>
          <cell r="R10">
            <v>88.925</v>
          </cell>
          <cell r="S10">
            <v>32</v>
          </cell>
          <cell r="T10">
            <v>31.6</v>
          </cell>
          <cell r="U10">
            <v>112</v>
          </cell>
          <cell r="V10">
            <v>180</v>
          </cell>
          <cell r="W10">
            <v>36.875</v>
          </cell>
          <cell r="X10">
            <v>90.7249999999999</v>
          </cell>
          <cell r="Y10">
            <v>100.725</v>
          </cell>
        </row>
        <row r="11">
          <cell r="A11">
            <v>37635</v>
          </cell>
          <cell r="B11">
            <v>57.5</v>
          </cell>
          <cell r="C11">
            <v>74</v>
          </cell>
          <cell r="D11">
            <v>86.4</v>
          </cell>
          <cell r="E11">
            <v>90.275</v>
          </cell>
          <cell r="F11">
            <v>240</v>
          </cell>
          <cell r="G11">
            <v>88.4</v>
          </cell>
          <cell r="H11">
            <v>87.8499999999999</v>
          </cell>
          <cell r="I11">
            <v>86.9</v>
          </cell>
          <cell r="J11">
            <v>30.875</v>
          </cell>
          <cell r="K11">
            <v>33.005</v>
          </cell>
          <cell r="L11">
            <v>32.37</v>
          </cell>
          <cell r="M11">
            <v>32.37</v>
          </cell>
          <cell r="N11">
            <v>30.455</v>
          </cell>
          <cell r="O11">
            <v>32.035</v>
          </cell>
          <cell r="P11">
            <v>31.78</v>
          </cell>
          <cell r="Q11">
            <v>30.055</v>
          </cell>
          <cell r="R11">
            <v>87.5</v>
          </cell>
          <cell r="S11">
            <v>31.125</v>
          </cell>
          <cell r="T11">
            <v>31</v>
          </cell>
          <cell r="U11">
            <v>112</v>
          </cell>
          <cell r="V11">
            <v>180</v>
          </cell>
          <cell r="W11">
            <v>36.125</v>
          </cell>
          <cell r="X11">
            <v>87.3499999999999</v>
          </cell>
          <cell r="Y11">
            <v>99.3499999999999</v>
          </cell>
        </row>
        <row r="12">
          <cell r="A12">
            <v>37634</v>
          </cell>
          <cell r="B12">
            <v>56.5</v>
          </cell>
          <cell r="C12">
            <v>71.75</v>
          </cell>
          <cell r="D12">
            <v>87.15</v>
          </cell>
          <cell r="E12">
            <v>91.15</v>
          </cell>
          <cell r="F12">
            <v>240</v>
          </cell>
          <cell r="G12">
            <v>89.15</v>
          </cell>
          <cell r="H12">
            <v>87.05</v>
          </cell>
          <cell r="I12">
            <v>86.2249999999999</v>
          </cell>
          <cell r="J12">
            <v>30.125</v>
          </cell>
          <cell r="K12">
            <v>32.66</v>
          </cell>
          <cell r="L12">
            <v>32.135</v>
          </cell>
          <cell r="M12">
            <v>32.26</v>
          </cell>
          <cell r="N12">
            <v>30.11</v>
          </cell>
          <cell r="O12">
            <v>31.76</v>
          </cell>
          <cell r="P12">
            <v>31.435</v>
          </cell>
          <cell r="Q12">
            <v>29.71</v>
          </cell>
          <cell r="R12">
            <v>86.775</v>
          </cell>
          <cell r="S12">
            <v>30.75</v>
          </cell>
          <cell r="T12">
            <v>30.75</v>
          </cell>
          <cell r="U12">
            <v>110</v>
          </cell>
          <cell r="V12">
            <v>180</v>
          </cell>
          <cell r="W12">
            <v>36.125</v>
          </cell>
          <cell r="X12">
            <v>84.45</v>
          </cell>
          <cell r="Y12">
            <v>93.45</v>
          </cell>
        </row>
        <row r="13">
          <cell r="A13">
            <v>37631</v>
          </cell>
          <cell r="B13">
            <v>55.375</v>
          </cell>
          <cell r="C13">
            <v>71</v>
          </cell>
          <cell r="D13">
            <v>83.55</v>
          </cell>
          <cell r="E13">
            <v>86.3</v>
          </cell>
          <cell r="F13">
            <v>235</v>
          </cell>
          <cell r="G13">
            <v>85.55</v>
          </cell>
          <cell r="H13">
            <v>84.7249999999999</v>
          </cell>
          <cell r="I13">
            <v>84.275</v>
          </cell>
          <cell r="J13">
            <v>29.4</v>
          </cell>
          <cell r="K13">
            <v>32.28</v>
          </cell>
          <cell r="L13">
            <v>31.805</v>
          </cell>
          <cell r="M13">
            <v>31.68</v>
          </cell>
          <cell r="N13">
            <v>29.68</v>
          </cell>
          <cell r="O13">
            <v>30.955</v>
          </cell>
          <cell r="P13">
            <v>31.005</v>
          </cell>
          <cell r="Q13">
            <v>29.28</v>
          </cell>
          <cell r="R13">
            <v>84.625</v>
          </cell>
          <cell r="S13">
            <v>30.25</v>
          </cell>
          <cell r="T13">
            <v>29.75</v>
          </cell>
          <cell r="U13">
            <v>135</v>
          </cell>
          <cell r="V13">
            <v>185</v>
          </cell>
          <cell r="W13">
            <v>35.5</v>
          </cell>
          <cell r="X13">
            <v>83.5999999999999</v>
          </cell>
          <cell r="Y13">
            <v>92.5999999999999</v>
          </cell>
        </row>
        <row r="14">
          <cell r="A14">
            <v>37630</v>
          </cell>
          <cell r="B14">
            <v>55.5</v>
          </cell>
          <cell r="C14">
            <v>71.25</v>
          </cell>
          <cell r="D14">
            <v>85.25</v>
          </cell>
          <cell r="E14">
            <v>87.875</v>
          </cell>
          <cell r="F14">
            <v>235</v>
          </cell>
          <cell r="G14">
            <v>87.25</v>
          </cell>
          <cell r="H14">
            <v>85.15</v>
          </cell>
          <cell r="I14">
            <v>84.7</v>
          </cell>
          <cell r="J14">
            <v>28.9</v>
          </cell>
          <cell r="K14">
            <v>32.715</v>
          </cell>
          <cell r="L14">
            <v>32.09</v>
          </cell>
          <cell r="M14">
            <v>31.99</v>
          </cell>
          <cell r="N14">
            <v>30.115</v>
          </cell>
          <cell r="O14">
            <v>30.745</v>
          </cell>
          <cell r="P14">
            <v>31.44</v>
          </cell>
          <cell r="Q14">
            <v>29.715</v>
          </cell>
          <cell r="R14">
            <v>85.025</v>
          </cell>
          <cell r="S14">
            <v>29.25</v>
          </cell>
          <cell r="T14">
            <v>28.75</v>
          </cell>
          <cell r="U14">
            <v>135</v>
          </cell>
          <cell r="V14">
            <v>182.5</v>
          </cell>
          <cell r="W14">
            <v>35.775</v>
          </cell>
          <cell r="X14">
            <v>82.2249999999999</v>
          </cell>
          <cell r="Y14">
            <v>91.2249999999999</v>
          </cell>
        </row>
        <row r="15">
          <cell r="A15">
            <v>37629</v>
          </cell>
          <cell r="B15">
            <v>54.5</v>
          </cell>
          <cell r="C15">
            <v>68.625</v>
          </cell>
          <cell r="D15">
            <v>79.375</v>
          </cell>
          <cell r="E15">
            <v>81.875</v>
          </cell>
          <cell r="F15">
            <v>235</v>
          </cell>
          <cell r="G15">
            <v>81.375</v>
          </cell>
          <cell r="H15">
            <v>81.15</v>
          </cell>
          <cell r="I15">
            <v>80.425</v>
          </cell>
          <cell r="J15">
            <v>28.1</v>
          </cell>
          <cell r="K15">
            <v>31.515</v>
          </cell>
          <cell r="L15">
            <v>30.71</v>
          </cell>
          <cell r="M15">
            <v>30.56</v>
          </cell>
          <cell r="N15">
            <v>28.865</v>
          </cell>
          <cell r="O15">
            <v>30.23</v>
          </cell>
          <cell r="P15">
            <v>30.19</v>
          </cell>
          <cell r="Q15">
            <v>28.465</v>
          </cell>
          <cell r="R15">
            <v>81.075</v>
          </cell>
          <cell r="S15">
            <v>28.75</v>
          </cell>
          <cell r="T15">
            <v>27.5</v>
          </cell>
          <cell r="U15">
            <v>155</v>
          </cell>
          <cell r="V15">
            <v>182.5</v>
          </cell>
          <cell r="W15">
            <v>34.875</v>
          </cell>
          <cell r="X15">
            <v>84</v>
          </cell>
          <cell r="Y15">
            <v>93</v>
          </cell>
        </row>
        <row r="16">
          <cell r="A16">
            <v>37628</v>
          </cell>
          <cell r="B16">
            <v>55</v>
          </cell>
          <cell r="C16">
            <v>69</v>
          </cell>
          <cell r="D16">
            <v>80.775</v>
          </cell>
          <cell r="E16">
            <v>82.15</v>
          </cell>
          <cell r="F16">
            <v>220</v>
          </cell>
          <cell r="G16">
            <v>82.775</v>
          </cell>
          <cell r="H16">
            <v>84.275</v>
          </cell>
          <cell r="I16">
            <v>82.55</v>
          </cell>
          <cell r="J16">
            <v>28.5</v>
          </cell>
          <cell r="K16">
            <v>31.745</v>
          </cell>
          <cell r="L16">
            <v>31.15</v>
          </cell>
          <cell r="M16">
            <v>31.08</v>
          </cell>
          <cell r="N16">
            <v>29.295</v>
          </cell>
          <cell r="O16">
            <v>29.49</v>
          </cell>
          <cell r="P16">
            <v>30.62</v>
          </cell>
          <cell r="Q16">
            <v>28.895</v>
          </cell>
          <cell r="R16">
            <v>83.375</v>
          </cell>
          <cell r="S16">
            <v>28.75</v>
          </cell>
          <cell r="T16">
            <v>27.5</v>
          </cell>
          <cell r="U16">
            <v>160</v>
          </cell>
          <cell r="V16">
            <v>180</v>
          </cell>
          <cell r="W16">
            <v>35.75</v>
          </cell>
          <cell r="X16">
            <v>93.175</v>
          </cell>
          <cell r="Y16">
            <v>102.175</v>
          </cell>
        </row>
        <row r="17">
          <cell r="A17">
            <v>37627</v>
          </cell>
          <cell r="B17">
            <v>55.875</v>
          </cell>
          <cell r="C17">
            <v>70.5</v>
          </cell>
          <cell r="D17">
            <v>84.95</v>
          </cell>
          <cell r="E17">
            <v>86.325</v>
          </cell>
          <cell r="F17">
            <v>220</v>
          </cell>
          <cell r="G17">
            <v>86.45</v>
          </cell>
          <cell r="H17">
            <v>88.675</v>
          </cell>
          <cell r="I17">
            <v>86.7</v>
          </cell>
          <cell r="J17">
            <v>29.075</v>
          </cell>
          <cell r="K17">
            <v>32.535</v>
          </cell>
          <cell r="L17">
            <v>32.1</v>
          </cell>
          <cell r="M17">
            <v>32.1</v>
          </cell>
          <cell r="N17">
            <v>30.085</v>
          </cell>
          <cell r="O17">
            <v>30.87</v>
          </cell>
          <cell r="P17">
            <v>31.41</v>
          </cell>
          <cell r="Q17">
            <v>29.685</v>
          </cell>
          <cell r="R17">
            <v>87.675</v>
          </cell>
          <cell r="S17">
            <v>29.125</v>
          </cell>
          <cell r="T17">
            <v>29</v>
          </cell>
          <cell r="U17">
            <v>160</v>
          </cell>
          <cell r="V17">
            <v>180</v>
          </cell>
          <cell r="W17">
            <v>36.75</v>
          </cell>
          <cell r="X17">
            <v>91.425</v>
          </cell>
          <cell r="Y17">
            <v>99.425</v>
          </cell>
        </row>
        <row r="18">
          <cell r="A18">
            <v>37624</v>
          </cell>
          <cell r="B18">
            <v>57.25</v>
          </cell>
          <cell r="C18">
            <v>72</v>
          </cell>
          <cell r="D18">
            <v>88.7</v>
          </cell>
          <cell r="E18">
            <v>90.7</v>
          </cell>
          <cell r="F18">
            <v>220</v>
          </cell>
          <cell r="G18">
            <v>89.7</v>
          </cell>
          <cell r="H18">
            <v>92.425</v>
          </cell>
          <cell r="I18">
            <v>89.7</v>
          </cell>
          <cell r="J18">
            <v>29.15</v>
          </cell>
          <cell r="K18">
            <v>33.285</v>
          </cell>
          <cell r="L18">
            <v>33.28</v>
          </cell>
          <cell r="M18">
            <v>33.08</v>
          </cell>
          <cell r="N18">
            <v>30.435</v>
          </cell>
          <cell r="O18">
            <v>31.975</v>
          </cell>
          <cell r="P18">
            <v>32.41</v>
          </cell>
          <cell r="Q18">
            <v>30.385</v>
          </cell>
          <cell r="R18">
            <v>91.0999999999999</v>
          </cell>
          <cell r="S18">
            <v>29.125</v>
          </cell>
          <cell r="T18">
            <v>28.875</v>
          </cell>
          <cell r="U18">
            <v>160</v>
          </cell>
          <cell r="V18">
            <v>180</v>
          </cell>
          <cell r="W18">
            <v>36.875</v>
          </cell>
          <cell r="X18">
            <v>89.825</v>
          </cell>
          <cell r="Y18">
            <v>97.825</v>
          </cell>
        </row>
        <row r="19">
          <cell r="A19">
            <v>37623</v>
          </cell>
          <cell r="B19">
            <v>55.75</v>
          </cell>
          <cell r="C19">
            <v>69.75</v>
          </cell>
          <cell r="D19">
            <v>85.875</v>
          </cell>
          <cell r="E19">
            <v>88.75</v>
          </cell>
          <cell r="F19">
            <v>220</v>
          </cell>
          <cell r="G19">
            <v>86.875</v>
          </cell>
          <cell r="H19">
            <v>89.075</v>
          </cell>
          <cell r="I19">
            <v>86.125</v>
          </cell>
          <cell r="J19">
            <v>28.7</v>
          </cell>
          <cell r="K19">
            <v>32.045</v>
          </cell>
          <cell r="L19">
            <v>32</v>
          </cell>
          <cell r="M19">
            <v>31.85</v>
          </cell>
          <cell r="N19">
            <v>29.245</v>
          </cell>
          <cell r="O19">
            <v>32.48</v>
          </cell>
          <cell r="P19">
            <v>31.22</v>
          </cell>
          <cell r="Q19">
            <v>29.195</v>
          </cell>
          <cell r="R19">
            <v>88.525</v>
          </cell>
          <cell r="S19">
            <v>29.125</v>
          </cell>
          <cell r="T19">
            <v>27.375</v>
          </cell>
          <cell r="U19">
            <v>160</v>
          </cell>
          <cell r="V19">
            <v>180</v>
          </cell>
          <cell r="W19">
            <v>36.75</v>
          </cell>
          <cell r="X19">
            <v>94.375</v>
          </cell>
          <cell r="Y19">
            <v>102.875</v>
          </cell>
        </row>
        <row r="20">
          <cell r="A20">
            <v>37621</v>
          </cell>
          <cell r="B20">
            <v>54.25</v>
          </cell>
          <cell r="C20">
            <v>68.75</v>
          </cell>
          <cell r="D20">
            <v>84.625</v>
          </cell>
          <cell r="E20">
            <v>87.625</v>
          </cell>
          <cell r="F20">
            <v>220</v>
          </cell>
          <cell r="G20">
            <v>85.625</v>
          </cell>
          <cell r="H20">
            <v>88.7249999999999</v>
          </cell>
          <cell r="I20">
            <v>85.075</v>
          </cell>
          <cell r="J20">
            <v>28.2</v>
          </cell>
          <cell r="K20">
            <v>31.395</v>
          </cell>
          <cell r="L20">
            <v>31.25</v>
          </cell>
          <cell r="M20">
            <v>31.2</v>
          </cell>
          <cell r="N20">
            <v>28.595</v>
          </cell>
          <cell r="O20">
            <v>31.07</v>
          </cell>
          <cell r="P20">
            <v>30.57</v>
          </cell>
          <cell r="Q20">
            <v>28.545</v>
          </cell>
          <cell r="R20">
            <v>87.5999999999999</v>
          </cell>
          <cell r="S20">
            <v>29.125</v>
          </cell>
          <cell r="T20">
            <v>26.5</v>
          </cell>
          <cell r="U20">
            <v>155</v>
          </cell>
          <cell r="V20">
            <v>191</v>
          </cell>
          <cell r="W20">
            <v>35</v>
          </cell>
          <cell r="X20">
            <v>100.225</v>
          </cell>
          <cell r="Y20">
            <v>108.225</v>
          </cell>
        </row>
        <row r="21">
          <cell r="A21">
            <v>37620</v>
          </cell>
          <cell r="B21">
            <v>55.25</v>
          </cell>
          <cell r="C21">
            <v>70</v>
          </cell>
          <cell r="D21">
            <v>86.05</v>
          </cell>
          <cell r="E21">
            <v>89.425</v>
          </cell>
          <cell r="F21">
            <v>220</v>
          </cell>
          <cell r="G21">
            <v>87.05</v>
          </cell>
          <cell r="H21">
            <v>88.775</v>
          </cell>
          <cell r="I21">
            <v>85.4749999999999</v>
          </cell>
          <cell r="J21">
            <v>28.3</v>
          </cell>
          <cell r="K21">
            <v>31.345</v>
          </cell>
          <cell r="L21">
            <v>31.3</v>
          </cell>
          <cell r="M21">
            <v>31.37</v>
          </cell>
          <cell r="N21">
            <v>28.545</v>
          </cell>
          <cell r="O21">
            <v>30.375</v>
          </cell>
          <cell r="P21">
            <v>30.52</v>
          </cell>
          <cell r="Q21">
            <v>28.495</v>
          </cell>
          <cell r="R21">
            <v>87.4749999999999</v>
          </cell>
          <cell r="S21">
            <v>29.125</v>
          </cell>
          <cell r="T21">
            <v>26.5</v>
          </cell>
          <cell r="U21">
            <v>155</v>
          </cell>
          <cell r="V21">
            <v>191</v>
          </cell>
          <cell r="W21">
            <v>35</v>
          </cell>
          <cell r="X21">
            <v>106.625</v>
          </cell>
          <cell r="Y21">
            <v>116.125</v>
          </cell>
        </row>
        <row r="22">
          <cell r="A22">
            <v>37617</v>
          </cell>
          <cell r="B22">
            <v>55.75</v>
          </cell>
          <cell r="C22">
            <v>70</v>
          </cell>
          <cell r="D22">
            <v>91.325</v>
          </cell>
          <cell r="E22">
            <v>94.575</v>
          </cell>
          <cell r="F22">
            <v>220</v>
          </cell>
          <cell r="G22">
            <v>92.325</v>
          </cell>
          <cell r="H22">
            <v>92.825</v>
          </cell>
          <cell r="I22">
            <v>89.625</v>
          </cell>
          <cell r="J22">
            <v>29</v>
          </cell>
          <cell r="K22">
            <v>32.695</v>
          </cell>
          <cell r="L22">
            <v>32.62</v>
          </cell>
          <cell r="M22">
            <v>32.72</v>
          </cell>
          <cell r="N22">
            <v>29.895</v>
          </cell>
          <cell r="O22">
            <v>30.37</v>
          </cell>
          <cell r="P22">
            <v>31.87</v>
          </cell>
          <cell r="Q22">
            <v>29.845</v>
          </cell>
          <cell r="R22">
            <v>91.775</v>
          </cell>
          <cell r="S22">
            <v>29.125</v>
          </cell>
          <cell r="T22">
            <v>26.5</v>
          </cell>
          <cell r="U22">
            <v>140</v>
          </cell>
          <cell r="V22">
            <v>191</v>
          </cell>
          <cell r="W22">
            <v>35.125</v>
          </cell>
          <cell r="X22">
            <v>109.825</v>
          </cell>
          <cell r="Y22">
            <v>118.325</v>
          </cell>
        </row>
        <row r="23">
          <cell r="A23">
            <v>37616</v>
          </cell>
          <cell r="B23">
            <v>56.125</v>
          </cell>
          <cell r="C23">
            <v>70.25</v>
          </cell>
          <cell r="D23">
            <v>90.55</v>
          </cell>
          <cell r="E23">
            <v>93.3</v>
          </cell>
          <cell r="F23">
            <v>220</v>
          </cell>
          <cell r="G23">
            <v>90.65</v>
          </cell>
          <cell r="H23">
            <v>92.875</v>
          </cell>
          <cell r="I23">
            <v>88.75</v>
          </cell>
          <cell r="J23">
            <v>29.1</v>
          </cell>
          <cell r="K23">
            <v>32.24</v>
          </cell>
          <cell r="L23">
            <v>32.39</v>
          </cell>
          <cell r="M23">
            <v>32.49</v>
          </cell>
          <cell r="N23">
            <v>29.44</v>
          </cell>
          <cell r="O23">
            <v>31.755</v>
          </cell>
          <cell r="P23">
            <v>31.415</v>
          </cell>
          <cell r="Q23">
            <v>29.39</v>
          </cell>
          <cell r="R23">
            <v>91.5999999999999</v>
          </cell>
          <cell r="S23">
            <v>29.125</v>
          </cell>
          <cell r="T23">
            <v>26.25</v>
          </cell>
          <cell r="U23">
            <v>140</v>
          </cell>
          <cell r="V23">
            <v>191</v>
          </cell>
          <cell r="W23">
            <v>35.125</v>
          </cell>
          <cell r="X23">
            <v>102.35</v>
          </cell>
          <cell r="Y23">
            <v>110.35</v>
          </cell>
        </row>
        <row r="24">
          <cell r="A24">
            <v>37614</v>
          </cell>
          <cell r="B24">
            <v>55.625</v>
          </cell>
          <cell r="C24">
            <v>69.75</v>
          </cell>
          <cell r="D24">
            <v>90.15</v>
          </cell>
          <cell r="E24">
            <v>92.525</v>
          </cell>
          <cell r="F24">
            <v>220</v>
          </cell>
          <cell r="G24">
            <v>90.65</v>
          </cell>
          <cell r="H24">
            <v>91.75</v>
          </cell>
          <cell r="I24">
            <v>88.5</v>
          </cell>
          <cell r="J24">
            <v>29.1</v>
          </cell>
          <cell r="K24">
            <v>32.495</v>
          </cell>
          <cell r="L24">
            <v>32.57</v>
          </cell>
          <cell r="M24">
            <v>31.97</v>
          </cell>
          <cell r="N24">
            <v>30.295</v>
          </cell>
          <cell r="O24">
            <v>31.845</v>
          </cell>
          <cell r="P24">
            <v>32.27</v>
          </cell>
          <cell r="Q24">
            <v>30.245</v>
          </cell>
          <cell r="R24">
            <v>90.825</v>
          </cell>
          <cell r="S24">
            <v>27.875</v>
          </cell>
          <cell r="T24">
            <v>25.625</v>
          </cell>
          <cell r="U24">
            <v>140</v>
          </cell>
          <cell r="V24">
            <v>191</v>
          </cell>
          <cell r="W24">
            <v>34.875</v>
          </cell>
          <cell r="X24">
            <v>105.25</v>
          </cell>
          <cell r="Y24">
            <v>112.25</v>
          </cell>
        </row>
        <row r="25">
          <cell r="A25">
            <v>37613</v>
          </cell>
          <cell r="B25">
            <v>55.625</v>
          </cell>
          <cell r="C25">
            <v>69.75</v>
          </cell>
          <cell r="D25">
            <v>89</v>
          </cell>
          <cell r="E25">
            <v>91.375</v>
          </cell>
          <cell r="F25">
            <v>220</v>
          </cell>
          <cell r="G25">
            <v>89.5</v>
          </cell>
          <cell r="H25">
            <v>90.375</v>
          </cell>
          <cell r="I25">
            <v>87.175</v>
          </cell>
          <cell r="J25">
            <v>29</v>
          </cell>
          <cell r="K25">
            <v>32.1</v>
          </cell>
          <cell r="L25">
            <v>32.225</v>
          </cell>
          <cell r="M25">
            <v>31.75</v>
          </cell>
          <cell r="N25">
            <v>29.4</v>
          </cell>
          <cell r="O25">
            <v>31.545</v>
          </cell>
          <cell r="P25">
            <v>31.875</v>
          </cell>
          <cell r="Q25">
            <v>29.25</v>
          </cell>
          <cell r="R25">
            <v>89.4</v>
          </cell>
          <cell r="S25">
            <v>27.375</v>
          </cell>
          <cell r="T25">
            <v>25.5</v>
          </cell>
          <cell r="U25">
            <v>140</v>
          </cell>
          <cell r="V25">
            <v>191</v>
          </cell>
          <cell r="W25">
            <v>34.875</v>
          </cell>
          <cell r="X25">
            <v>104.175</v>
          </cell>
          <cell r="Y25">
            <v>110.55</v>
          </cell>
        </row>
        <row r="26">
          <cell r="A26">
            <v>37610</v>
          </cell>
          <cell r="B26">
            <v>54.125</v>
          </cell>
          <cell r="C26">
            <v>68.375</v>
          </cell>
          <cell r="D26">
            <v>82.875</v>
          </cell>
          <cell r="E26">
            <v>85</v>
          </cell>
          <cell r="F26">
            <v>220</v>
          </cell>
          <cell r="G26">
            <v>83.875</v>
          </cell>
          <cell r="H26">
            <v>86.8</v>
          </cell>
          <cell r="I26">
            <v>83.45</v>
          </cell>
          <cell r="J26">
            <v>28.225</v>
          </cell>
          <cell r="K26">
            <v>30.925</v>
          </cell>
          <cell r="L26">
            <v>31.05</v>
          </cell>
          <cell r="M26">
            <v>30.3</v>
          </cell>
          <cell r="N26">
            <v>28.225</v>
          </cell>
          <cell r="O26">
            <v>31.66</v>
          </cell>
          <cell r="P26">
            <v>30.7</v>
          </cell>
          <cell r="Q26">
            <v>28.075</v>
          </cell>
          <cell r="R26">
            <v>83.75</v>
          </cell>
          <cell r="S26">
            <v>26.875</v>
          </cell>
          <cell r="T26">
            <v>23.825</v>
          </cell>
          <cell r="U26">
            <v>140</v>
          </cell>
          <cell r="V26">
            <v>191</v>
          </cell>
          <cell r="W26">
            <v>34.5</v>
          </cell>
          <cell r="X26">
            <v>104.45</v>
          </cell>
          <cell r="Y26">
            <v>112.45</v>
          </cell>
        </row>
        <row r="27">
          <cell r="A27">
            <v>37609</v>
          </cell>
          <cell r="B27">
            <v>53.75</v>
          </cell>
          <cell r="C27">
            <v>68.5</v>
          </cell>
          <cell r="D27">
            <v>82.575</v>
          </cell>
          <cell r="E27">
            <v>84.575</v>
          </cell>
          <cell r="F27">
            <v>220</v>
          </cell>
          <cell r="G27">
            <v>83.575</v>
          </cell>
          <cell r="H27">
            <v>85.3499999999999</v>
          </cell>
          <cell r="I27">
            <v>83.25</v>
          </cell>
          <cell r="J27">
            <v>28.325</v>
          </cell>
          <cell r="K27">
            <v>30.415</v>
          </cell>
          <cell r="L27">
            <v>30.26</v>
          </cell>
          <cell r="M27">
            <v>30.56</v>
          </cell>
          <cell r="N27">
            <v>27.465</v>
          </cell>
          <cell r="O27">
            <v>30.42</v>
          </cell>
          <cell r="P27">
            <v>30.19</v>
          </cell>
          <cell r="Q27">
            <v>27.265</v>
          </cell>
          <cell r="R27">
            <v>84.05</v>
          </cell>
          <cell r="S27">
            <v>26.875</v>
          </cell>
          <cell r="T27">
            <v>24.125</v>
          </cell>
          <cell r="U27">
            <v>137</v>
          </cell>
          <cell r="V27">
            <v>191</v>
          </cell>
          <cell r="W27">
            <v>34.125</v>
          </cell>
          <cell r="X27">
            <v>100.9</v>
          </cell>
          <cell r="Y27">
            <v>106.9</v>
          </cell>
        </row>
        <row r="28">
          <cell r="A28">
            <v>37608</v>
          </cell>
          <cell r="B28">
            <v>53.875</v>
          </cell>
          <cell r="C28">
            <v>68</v>
          </cell>
          <cell r="D28">
            <v>81.125</v>
          </cell>
          <cell r="E28">
            <v>83.5</v>
          </cell>
          <cell r="F28">
            <v>220</v>
          </cell>
          <cell r="G28">
            <v>81.625</v>
          </cell>
          <cell r="H28">
            <v>83.45</v>
          </cell>
          <cell r="I28">
            <v>82.15</v>
          </cell>
          <cell r="J28">
            <v>27.8</v>
          </cell>
          <cell r="K28">
            <v>30.53</v>
          </cell>
          <cell r="L28">
            <v>30.435</v>
          </cell>
          <cell r="M28">
            <v>30.44</v>
          </cell>
          <cell r="N28">
            <v>27.68</v>
          </cell>
          <cell r="O28">
            <v>30.16</v>
          </cell>
          <cell r="P28">
            <v>30.405</v>
          </cell>
          <cell r="Q28">
            <v>27.43</v>
          </cell>
          <cell r="R28">
            <v>82.3</v>
          </cell>
          <cell r="S28">
            <v>27</v>
          </cell>
          <cell r="T28">
            <v>23.425</v>
          </cell>
          <cell r="U28">
            <v>132</v>
          </cell>
          <cell r="V28">
            <v>180</v>
          </cell>
          <cell r="W28">
            <v>34.125</v>
          </cell>
          <cell r="X28">
            <v>98.4749999999999</v>
          </cell>
          <cell r="Y28">
            <v>104.475</v>
          </cell>
        </row>
        <row r="29">
          <cell r="A29">
            <v>37607</v>
          </cell>
          <cell r="B29">
            <v>53.625</v>
          </cell>
          <cell r="C29">
            <v>68.125</v>
          </cell>
          <cell r="D29">
            <v>78.65</v>
          </cell>
          <cell r="E29">
            <v>81.2</v>
          </cell>
          <cell r="F29">
            <v>220</v>
          </cell>
          <cell r="G29">
            <v>79.2</v>
          </cell>
          <cell r="H29">
            <v>81.5999999999999</v>
          </cell>
          <cell r="I29">
            <v>80.7</v>
          </cell>
          <cell r="J29">
            <v>27.375</v>
          </cell>
          <cell r="K29">
            <v>30.03</v>
          </cell>
          <cell r="L29">
            <v>30.015</v>
          </cell>
          <cell r="M29">
            <v>30.1</v>
          </cell>
          <cell r="N29">
            <v>27.13</v>
          </cell>
          <cell r="O29">
            <v>29.875</v>
          </cell>
          <cell r="P29">
            <v>29.855</v>
          </cell>
          <cell r="Q29">
            <v>26.78</v>
          </cell>
          <cell r="R29">
            <v>80.8499999999999</v>
          </cell>
          <cell r="S29">
            <v>27</v>
          </cell>
          <cell r="T29">
            <v>22.675</v>
          </cell>
          <cell r="U29">
            <v>132</v>
          </cell>
          <cell r="V29">
            <v>177</v>
          </cell>
          <cell r="W29">
            <v>33.75</v>
          </cell>
          <cell r="X29">
            <v>95.8</v>
          </cell>
          <cell r="Y29">
            <v>101.3</v>
          </cell>
        </row>
        <row r="30">
          <cell r="A30">
            <v>37606</v>
          </cell>
          <cell r="B30">
            <v>54.1875</v>
          </cell>
          <cell r="C30">
            <v>68.25</v>
          </cell>
          <cell r="D30">
            <v>81.875</v>
          </cell>
          <cell r="E30">
            <v>84.875</v>
          </cell>
          <cell r="F30">
            <v>220</v>
          </cell>
          <cell r="G30">
            <v>82.375</v>
          </cell>
          <cell r="H30">
            <v>83.875</v>
          </cell>
          <cell r="I30">
            <v>82.675</v>
          </cell>
          <cell r="J30">
            <v>27.425</v>
          </cell>
          <cell r="K30">
            <v>30.26</v>
          </cell>
          <cell r="L30">
            <v>30.12</v>
          </cell>
          <cell r="M30">
            <v>30.1</v>
          </cell>
          <cell r="N30">
            <v>27.31</v>
          </cell>
          <cell r="O30">
            <v>28.95</v>
          </cell>
          <cell r="P30">
            <v>30.035</v>
          </cell>
          <cell r="Q30">
            <v>26.71</v>
          </cell>
          <cell r="R30">
            <v>83.025</v>
          </cell>
          <cell r="S30">
            <v>27</v>
          </cell>
          <cell r="T30">
            <v>22.125</v>
          </cell>
          <cell r="U30">
            <v>130</v>
          </cell>
          <cell r="V30">
            <v>180</v>
          </cell>
          <cell r="W30">
            <v>33.75</v>
          </cell>
          <cell r="X30">
            <v>92.825</v>
          </cell>
          <cell r="Y30">
            <v>98.375</v>
          </cell>
        </row>
        <row r="31">
          <cell r="A31">
            <v>37603</v>
          </cell>
          <cell r="B31">
            <v>52.125</v>
          </cell>
          <cell r="C31">
            <v>64</v>
          </cell>
          <cell r="D31">
            <v>78.325</v>
          </cell>
          <cell r="E31">
            <v>82.075</v>
          </cell>
          <cell r="F31">
            <v>220</v>
          </cell>
          <cell r="G31">
            <v>78.825</v>
          </cell>
          <cell r="H31">
            <v>79.275</v>
          </cell>
          <cell r="I31">
            <v>78.375</v>
          </cell>
          <cell r="J31">
            <v>26.15</v>
          </cell>
          <cell r="K31">
            <v>28.475</v>
          </cell>
          <cell r="L31">
            <v>28.465</v>
          </cell>
          <cell r="M31">
            <v>28.44</v>
          </cell>
          <cell r="N31">
            <v>25.7</v>
          </cell>
          <cell r="O31">
            <v>29.42</v>
          </cell>
          <cell r="P31">
            <v>28.425</v>
          </cell>
          <cell r="Q31">
            <v>25.1</v>
          </cell>
          <cell r="R31">
            <v>78.875</v>
          </cell>
          <cell r="S31">
            <v>26.375</v>
          </cell>
          <cell r="T31">
            <v>20.825</v>
          </cell>
          <cell r="U31">
            <v>105</v>
          </cell>
          <cell r="V31">
            <v>177</v>
          </cell>
          <cell r="W31">
            <v>32.75</v>
          </cell>
          <cell r="X31">
            <v>93.875</v>
          </cell>
          <cell r="Y31">
            <v>99.425</v>
          </cell>
        </row>
        <row r="32">
          <cell r="A32">
            <v>37602</v>
          </cell>
          <cell r="B32">
            <v>51.75</v>
          </cell>
          <cell r="C32">
            <v>62.5</v>
          </cell>
          <cell r="D32">
            <v>74.7</v>
          </cell>
          <cell r="E32">
            <v>78.825</v>
          </cell>
          <cell r="F32">
            <v>220</v>
          </cell>
          <cell r="G32">
            <v>74.7</v>
          </cell>
          <cell r="H32">
            <v>76.4</v>
          </cell>
          <cell r="I32">
            <v>75.7</v>
          </cell>
          <cell r="J32">
            <v>25.8</v>
          </cell>
          <cell r="K32">
            <v>27.635</v>
          </cell>
          <cell r="L32">
            <v>28</v>
          </cell>
          <cell r="M32">
            <v>28.01</v>
          </cell>
          <cell r="N32">
            <v>25.11</v>
          </cell>
          <cell r="O32">
            <v>27.885</v>
          </cell>
          <cell r="P32">
            <v>27.935</v>
          </cell>
          <cell r="Q32">
            <v>24.51</v>
          </cell>
          <cell r="R32">
            <v>75.775</v>
          </cell>
          <cell r="S32">
            <v>26</v>
          </cell>
          <cell r="T32">
            <v>19.975</v>
          </cell>
          <cell r="U32">
            <v>102</v>
          </cell>
          <cell r="V32">
            <v>177</v>
          </cell>
          <cell r="W32">
            <v>32.125</v>
          </cell>
          <cell r="X32">
            <v>97.0999999999999</v>
          </cell>
          <cell r="Y32">
            <v>102.65</v>
          </cell>
        </row>
        <row r="33">
          <cell r="A33">
            <v>37601</v>
          </cell>
          <cell r="B33">
            <v>49.875</v>
          </cell>
          <cell r="C33">
            <v>60.25</v>
          </cell>
          <cell r="D33">
            <v>71.4749999999999</v>
          </cell>
          <cell r="E33">
            <v>75.5999999999999</v>
          </cell>
          <cell r="F33">
            <v>220</v>
          </cell>
          <cell r="G33">
            <v>72.4749999999999</v>
          </cell>
          <cell r="H33">
            <v>74.0999999999999</v>
          </cell>
          <cell r="I33">
            <v>73.4749999999999</v>
          </cell>
          <cell r="J33">
            <v>24.8</v>
          </cell>
          <cell r="K33">
            <v>27.205</v>
          </cell>
          <cell r="L33">
            <v>27.5</v>
          </cell>
          <cell r="M33">
            <v>27.4</v>
          </cell>
          <cell r="N33">
            <v>24.68</v>
          </cell>
          <cell r="O33">
            <v>27.6</v>
          </cell>
          <cell r="P33">
            <v>27.505</v>
          </cell>
          <cell r="Q33">
            <v>24.08</v>
          </cell>
          <cell r="R33">
            <v>73.8</v>
          </cell>
          <cell r="S33">
            <v>24.625</v>
          </cell>
          <cell r="T33">
            <v>19.375</v>
          </cell>
          <cell r="U33">
            <v>105</v>
          </cell>
          <cell r="V33">
            <v>177</v>
          </cell>
          <cell r="W33">
            <v>31.375</v>
          </cell>
          <cell r="X33">
            <v>95.7</v>
          </cell>
          <cell r="Y33">
            <v>102.45</v>
          </cell>
        </row>
        <row r="34">
          <cell r="A34">
            <v>37600</v>
          </cell>
          <cell r="B34">
            <v>49.75</v>
          </cell>
          <cell r="C34">
            <v>60.375</v>
          </cell>
          <cell r="D34">
            <v>73.7249999999999</v>
          </cell>
          <cell r="E34">
            <v>78.5999999999999</v>
          </cell>
          <cell r="F34">
            <v>220</v>
          </cell>
          <cell r="G34">
            <v>75.2249999999999</v>
          </cell>
          <cell r="H34">
            <v>73.9</v>
          </cell>
          <cell r="I34">
            <v>73.45</v>
          </cell>
          <cell r="J34">
            <v>24.625</v>
          </cell>
          <cell r="K34">
            <v>27.305</v>
          </cell>
          <cell r="L34">
            <v>27.64</v>
          </cell>
          <cell r="M34">
            <v>27.74</v>
          </cell>
          <cell r="N34">
            <v>24.805</v>
          </cell>
          <cell r="O34">
            <v>26.98</v>
          </cell>
          <cell r="P34">
            <v>27.63</v>
          </cell>
          <cell r="Q34">
            <v>24.205</v>
          </cell>
          <cell r="R34">
            <v>73.65</v>
          </cell>
          <cell r="S34">
            <v>24.375</v>
          </cell>
          <cell r="T34">
            <v>19.625</v>
          </cell>
          <cell r="U34">
            <v>130</v>
          </cell>
          <cell r="V34">
            <v>177</v>
          </cell>
          <cell r="W34">
            <v>31.125</v>
          </cell>
          <cell r="X34">
            <v>96.4</v>
          </cell>
          <cell r="Y34">
            <v>102.65</v>
          </cell>
        </row>
        <row r="35">
          <cell r="A35">
            <v>37599</v>
          </cell>
          <cell r="B35">
            <v>49.375</v>
          </cell>
          <cell r="C35">
            <v>59.125</v>
          </cell>
          <cell r="D35">
            <v>70.9</v>
          </cell>
          <cell r="E35">
            <v>75.525</v>
          </cell>
          <cell r="F35">
            <v>220</v>
          </cell>
          <cell r="G35">
            <v>68.9</v>
          </cell>
          <cell r="H35">
            <v>72.8</v>
          </cell>
          <cell r="I35">
            <v>72.3</v>
          </cell>
          <cell r="J35">
            <v>24.5</v>
          </cell>
          <cell r="K35">
            <v>26.885</v>
          </cell>
          <cell r="L35">
            <v>27.27</v>
          </cell>
          <cell r="M35">
            <v>27.2</v>
          </cell>
          <cell r="N35">
            <v>24.385</v>
          </cell>
          <cell r="O35">
            <v>27.015</v>
          </cell>
          <cell r="P35">
            <v>27.21</v>
          </cell>
          <cell r="Q35">
            <v>23.785</v>
          </cell>
          <cell r="R35">
            <v>72.125</v>
          </cell>
          <cell r="S35">
            <v>24.125</v>
          </cell>
          <cell r="T35">
            <v>19.4</v>
          </cell>
          <cell r="U35">
            <v>140</v>
          </cell>
          <cell r="V35">
            <v>177.5</v>
          </cell>
          <cell r="W35">
            <v>30.5</v>
          </cell>
          <cell r="X35">
            <v>93.9</v>
          </cell>
          <cell r="Y35">
            <v>99.775</v>
          </cell>
        </row>
        <row r="36">
          <cell r="A36">
            <v>37596</v>
          </cell>
          <cell r="B36">
            <v>49.1875</v>
          </cell>
          <cell r="C36">
            <v>58.625</v>
          </cell>
          <cell r="D36">
            <v>68.525</v>
          </cell>
          <cell r="E36">
            <v>73.4</v>
          </cell>
          <cell r="F36">
            <v>220</v>
          </cell>
          <cell r="G36">
            <v>66.525</v>
          </cell>
          <cell r="H36">
            <v>72.3</v>
          </cell>
          <cell r="I36">
            <v>71.45</v>
          </cell>
          <cell r="J36">
            <v>24.5</v>
          </cell>
          <cell r="K36">
            <v>26.505</v>
          </cell>
          <cell r="L36">
            <v>26.96</v>
          </cell>
          <cell r="M36">
            <v>26.93</v>
          </cell>
          <cell r="N36">
            <v>24.005</v>
          </cell>
          <cell r="O36">
            <v>26.505</v>
          </cell>
          <cell r="P36">
            <v>26.88</v>
          </cell>
          <cell r="Q36">
            <v>23.405</v>
          </cell>
          <cell r="R36">
            <v>71.9</v>
          </cell>
          <cell r="S36">
            <v>23.875</v>
          </cell>
          <cell r="T36">
            <v>19.475</v>
          </cell>
          <cell r="U36">
            <v>140</v>
          </cell>
          <cell r="V36">
            <v>177.5</v>
          </cell>
          <cell r="W36">
            <v>30.5</v>
          </cell>
          <cell r="X36">
            <v>93.8499999999999</v>
          </cell>
          <cell r="Y36">
            <v>99.3499999999999</v>
          </cell>
        </row>
        <row r="37">
          <cell r="A37">
            <v>37876</v>
          </cell>
          <cell r="B37">
            <v>52.875</v>
          </cell>
          <cell r="C37">
            <v>61.5</v>
          </cell>
          <cell r="D37">
            <v>86.75</v>
          </cell>
          <cell r="E37">
            <v>99.75</v>
          </cell>
          <cell r="F37">
            <v>270</v>
          </cell>
          <cell r="G37">
            <v>79.75</v>
          </cell>
          <cell r="H37">
            <v>74.15</v>
          </cell>
          <cell r="I37">
            <v>71.8</v>
          </cell>
          <cell r="J37">
            <v>24.875</v>
          </cell>
          <cell r="K37">
            <v>27.63</v>
          </cell>
          <cell r="L37">
            <v>28.13</v>
          </cell>
          <cell r="M37">
            <v>28.27</v>
          </cell>
          <cell r="N37">
            <v>25.83</v>
          </cell>
          <cell r="O37">
            <v>26.7</v>
          </cell>
          <cell r="P37">
            <v>28.255</v>
          </cell>
          <cell r="Q37">
            <v>25.23</v>
          </cell>
          <cell r="R37">
            <v>74.15</v>
          </cell>
          <cell r="S37">
            <v>25.5</v>
          </cell>
          <cell r="T37">
            <v>21.65</v>
          </cell>
          <cell r="U37">
            <v>310</v>
          </cell>
          <cell r="V37">
            <v>285</v>
          </cell>
          <cell r="W37">
            <v>28.375</v>
          </cell>
          <cell r="X37">
            <v>87.55</v>
          </cell>
          <cell r="Y37">
            <v>93.05</v>
          </cell>
        </row>
        <row r="41">
          <cell r="B41" t="str">
            <v>Para sacar diferenciales</v>
          </cell>
        </row>
        <row r="42">
          <cell r="B42" t="str">
            <v>Para sacar diferenciales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OMBUSTIBLES "/>
      <sheetName val="ESTR. SAN-ANDRES"/>
      <sheetName val="ESTR.APIAY"/>
      <sheetName val="ESTR. ORITO"/>
      <sheetName val="JET A1"/>
      <sheetName val="JET LETICIA - ARAUCA"/>
      <sheetName val="DIESEL MARINO"/>
      <sheetName val="ESTR. APL"/>
      <sheetName val="GRANDESCONSUMIDORES"/>
    </sheetNames>
    <sheetDataSet>
      <sheetData sheetId="0">
        <row r="8">
          <cell r="D8">
            <v>1604.58</v>
          </cell>
          <cell r="G8">
            <v>2910.9</v>
          </cell>
        </row>
        <row r="11">
          <cell r="D11">
            <v>373.28</v>
          </cell>
        </row>
        <row r="19">
          <cell r="D19">
            <v>159.53</v>
          </cell>
        </row>
      </sheetData>
      <sheetData sheetId="1">
        <row r="6">
          <cell r="A6" t="str">
            <v>VIGENCIA:  0:00 horas 1 de FEBRERO de  2004.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OMBUSTIBLES "/>
      <sheetName val="ESTR. SAN-ANDRES"/>
      <sheetName val="ESTR.APIAY"/>
      <sheetName val="ESTR. ORITO"/>
      <sheetName val="JET A1"/>
      <sheetName val="JET LET - ARAUCA"/>
      <sheetName val="DIESEL MARINO"/>
      <sheetName val="ESTR. APL"/>
      <sheetName val="GRANDESCONSUMIDORES"/>
    </sheetNames>
    <sheetDataSet>
      <sheetData sheetId="0">
        <row r="8">
          <cell r="D8">
            <v>1622.99</v>
          </cell>
          <cell r="G8">
            <v>2945.03</v>
          </cell>
        </row>
        <row r="11">
          <cell r="D11">
            <v>393.81</v>
          </cell>
        </row>
        <row r="19">
          <cell r="D19">
            <v>161.75</v>
          </cell>
        </row>
      </sheetData>
      <sheetData sheetId="1">
        <row r="6">
          <cell r="A6" t="str">
            <v>VIGENCIA:  0:00 horas 1 de MARZO de  2004.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OMBUSTIBLES "/>
      <sheetName val="ESTR. SAN-ANDRES"/>
      <sheetName val="ESTR.APIAY"/>
      <sheetName val="ESTR. ORITO"/>
      <sheetName val="JET LETICIA - ARAUCA"/>
      <sheetName val="JET A1"/>
      <sheetName val="DIESEL MARINO"/>
      <sheetName val="ESTR. APL"/>
      <sheetName val="GRANDESCONSUMIDORES"/>
    </sheetNames>
    <sheetDataSet>
      <sheetData sheetId="0">
        <row r="7">
          <cell r="D7">
            <v>1641.47</v>
          </cell>
          <cell r="G7">
            <v>2976.83</v>
          </cell>
        </row>
        <row r="10">
          <cell r="D10">
            <v>393.81</v>
          </cell>
        </row>
        <row r="18">
          <cell r="D18">
            <v>163.98</v>
          </cell>
        </row>
      </sheetData>
      <sheetData sheetId="1">
        <row r="6">
          <cell r="A6" t="str">
            <v>VIGENCIA:  0:00 horas 1 de ABRIL de  2004.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COMBUSTIBLES "/>
      <sheetName val="ESTR. SAN-ANDRES"/>
      <sheetName val="ESTR.APIAY"/>
      <sheetName val="ESTR. ORITO"/>
      <sheetName val="JET A1"/>
      <sheetName val="JET LET-ARAUCA"/>
      <sheetName val="DIESEL MARINO"/>
      <sheetName val="ESTR. APL"/>
      <sheetName val="GRANDESCONSUMIDORES"/>
    </sheetNames>
    <sheetDataSet>
      <sheetData sheetId="0">
        <row r="8">
          <cell r="D8">
            <v>1669.02</v>
          </cell>
          <cell r="G8">
            <v>3006.19</v>
          </cell>
        </row>
        <row r="11">
          <cell r="D11">
            <v>393.81</v>
          </cell>
        </row>
        <row r="19">
          <cell r="D19">
            <v>166.21</v>
          </cell>
        </row>
      </sheetData>
      <sheetData sheetId="1">
        <row r="6">
          <cell r="A6" t="str">
            <v>VIGENCIA:  0:00 horas 1 de MAYO de  2004.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8"/>
  <sheetViews>
    <sheetView showGridLines="0" zoomScale="60" zoomScaleNormal="60" zoomScalePageLayoutView="0" workbookViewId="0" topLeftCell="A1">
      <selection activeCell="B16" sqref="B16"/>
    </sheetView>
  </sheetViews>
  <sheetFormatPr defaultColWidth="11.421875" defaultRowHeight="12.75"/>
  <cols>
    <col min="1" max="1" width="43.140625" style="3" bestFit="1" customWidth="1"/>
    <col min="2" max="2" width="24.57421875" style="3" customWidth="1"/>
    <col min="3" max="3" width="25.00390625" style="3" customWidth="1"/>
    <col min="4" max="4" width="51.57421875" style="3" bestFit="1" customWidth="1"/>
    <col min="5" max="5" width="38.7109375" style="3" customWidth="1"/>
    <col min="6" max="6" width="21.28125" style="3" bestFit="1" customWidth="1"/>
    <col min="7" max="7" width="17.57421875" style="3" bestFit="1" customWidth="1"/>
    <col min="8" max="8" width="16.140625" style="3" bestFit="1" customWidth="1"/>
    <col min="9" max="16384" width="11.421875" style="3" customWidth="1"/>
  </cols>
  <sheetData>
    <row r="1" spans="1:3" ht="20.25">
      <c r="A1" s="1" t="s">
        <v>0</v>
      </c>
      <c r="B1" s="1"/>
      <c r="C1" s="1"/>
    </row>
    <row r="2" spans="1:3" ht="20.25">
      <c r="A2" s="1" t="s">
        <v>1</v>
      </c>
      <c r="B2" s="1"/>
      <c r="C2" s="1"/>
    </row>
    <row r="3" spans="1:3" ht="20.25">
      <c r="A3" s="1" t="s">
        <v>2</v>
      </c>
      <c r="B3" s="1"/>
      <c r="C3" s="1"/>
    </row>
    <row r="4" spans="1:3" ht="20.25">
      <c r="A4" s="2"/>
      <c r="B4" s="2"/>
      <c r="C4" s="2"/>
    </row>
    <row r="5" ht="21" thickBot="1">
      <c r="A5" s="4" t="str">
        <f>+'[4]ESTR. SAN-ANDRES'!A6</f>
        <v>VIGENCIA:  0:00 horas 1 de ENERO de  2004.</v>
      </c>
    </row>
    <row r="6" spans="1:3" ht="45" customHeight="1" thickBot="1">
      <c r="A6" s="5" t="s">
        <v>3</v>
      </c>
      <c r="B6" s="5" t="s">
        <v>4</v>
      </c>
      <c r="C6" s="5" t="s">
        <v>5</v>
      </c>
    </row>
    <row r="7" spans="1:4" ht="21.75" customHeight="1">
      <c r="A7" s="6" t="s">
        <v>6</v>
      </c>
      <c r="B7" s="7">
        <f>'[4]COMBUSTIBLES '!D8</f>
        <v>1595.92</v>
      </c>
      <c r="C7" s="8">
        <f>'[4]COMBUSTIBLES '!G8</f>
        <v>2895.9</v>
      </c>
      <c r="D7" s="9"/>
    </row>
    <row r="8" spans="1:4" ht="21.75" customHeight="1">
      <c r="A8" s="10" t="s">
        <v>7</v>
      </c>
      <c r="B8" s="11">
        <v>238</v>
      </c>
      <c r="C8" s="11">
        <v>227</v>
      </c>
      <c r="D8" s="9"/>
    </row>
    <row r="9" spans="1:4" ht="21.75" customHeight="1">
      <c r="A9" s="10" t="s">
        <v>8</v>
      </c>
      <c r="B9" s="12">
        <f>+'[4]COMBUSTIBLES '!D11</f>
        <v>373.28</v>
      </c>
      <c r="C9" s="12"/>
      <c r="D9" s="9"/>
    </row>
    <row r="10" spans="1:4" ht="21.75" customHeight="1">
      <c r="A10" s="10" t="s">
        <v>9</v>
      </c>
      <c r="B10" s="12">
        <f>+B7*0.16</f>
        <v>255.34720000000002</v>
      </c>
      <c r="C10" s="12">
        <f>+C7*0.16</f>
        <v>463.34400000000005</v>
      </c>
      <c r="D10" s="9"/>
    </row>
    <row r="11" spans="1:4" ht="21.75" customHeight="1">
      <c r="A11" s="13" t="s">
        <v>10</v>
      </c>
      <c r="B11" s="14">
        <f>SUM(B7:B10)</f>
        <v>2462.5472</v>
      </c>
      <c r="C11" s="14">
        <f>SUM(C7:C10)</f>
        <v>3586.244</v>
      </c>
      <c r="D11" s="15"/>
    </row>
    <row r="12" spans="1:4" ht="21.75" customHeight="1" thickBot="1">
      <c r="A12" s="16" t="s">
        <v>11</v>
      </c>
      <c r="B12" s="17">
        <f>'[4]COMBUSTIBLES '!D19</f>
        <v>157.03</v>
      </c>
      <c r="C12" s="17"/>
      <c r="D12" s="9"/>
    </row>
    <row r="13" spans="2:4" ht="20.25">
      <c r="B13" s="18"/>
      <c r="D13" s="9"/>
    </row>
    <row r="14" spans="2:4" ht="20.25">
      <c r="B14" s="18"/>
      <c r="D14" s="9"/>
    </row>
    <row r="15" ht="20.25">
      <c r="D15" s="9"/>
    </row>
    <row r="16" spans="1:4" ht="20.25">
      <c r="A16" s="3" t="s">
        <v>12</v>
      </c>
      <c r="D16" s="9"/>
    </row>
    <row r="17" ht="20.25">
      <c r="D17" s="9"/>
    </row>
    <row r="18" ht="20.25">
      <c r="D18" s="9"/>
    </row>
  </sheetData>
  <sheetProtection password="DFD7" sheet="1" objects="1" scenarios="1"/>
  <mergeCells count="3">
    <mergeCell ref="A1:C1"/>
    <mergeCell ref="A3:C3"/>
    <mergeCell ref="A2:C2"/>
  </mergeCells>
  <printOptions horizontalCentered="1"/>
  <pageMargins left="0.75" right="0.75" top="0.5905511811023623" bottom="1" header="0" footer="0"/>
  <pageSetup horizontalDpi="300" verticalDpi="300" orientation="landscape" scale="96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19"/>
  <sheetViews>
    <sheetView showGridLines="0" zoomScale="60" zoomScaleNormal="60" zoomScalePageLayoutView="0" workbookViewId="0" topLeftCell="A1">
      <selection activeCell="C11" sqref="C11"/>
    </sheetView>
  </sheetViews>
  <sheetFormatPr defaultColWidth="9.8515625" defaultRowHeight="12.75"/>
  <cols>
    <col min="1" max="1" width="53.00390625" style="3" customWidth="1"/>
    <col min="2" max="2" width="21.00390625" style="3" customWidth="1"/>
    <col min="3" max="3" width="21.421875" style="3" customWidth="1"/>
    <col min="4" max="4" width="44.140625" style="3" bestFit="1" customWidth="1"/>
    <col min="5" max="5" width="33.140625" style="3" customWidth="1"/>
    <col min="6" max="6" width="18.28125" style="3" bestFit="1" customWidth="1"/>
    <col min="7" max="7" width="15.00390625" style="3" bestFit="1" customWidth="1"/>
    <col min="8" max="8" width="13.8515625" style="3" bestFit="1" customWidth="1"/>
    <col min="9" max="16384" width="9.8515625" style="3" customWidth="1"/>
  </cols>
  <sheetData>
    <row r="1" spans="1:3" ht="20.25">
      <c r="A1" s="1" t="s">
        <v>0</v>
      </c>
      <c r="B1" s="1"/>
      <c r="C1" s="1"/>
    </row>
    <row r="2" spans="1:3" ht="20.25">
      <c r="A2" s="1" t="s">
        <v>1</v>
      </c>
      <c r="B2" s="1"/>
      <c r="C2" s="1"/>
    </row>
    <row r="3" spans="1:3" ht="20.25">
      <c r="A3" s="1" t="s">
        <v>2</v>
      </c>
      <c r="B3" s="1"/>
      <c r="C3" s="1"/>
    </row>
    <row r="4" spans="1:3" ht="20.25">
      <c r="A4" s="2"/>
      <c r="B4" s="2"/>
      <c r="C4" s="2"/>
    </row>
    <row r="5" ht="21" thickBot="1">
      <c r="A5" s="4" t="str">
        <f>+'[15]ESTR. SAN-ANDRES'!A6</f>
        <v>VIGENCIA:  0:00 horas 1 de OCTUBRE de  2004.</v>
      </c>
    </row>
    <row r="6" spans="1:3" ht="45" customHeight="1" thickBot="1">
      <c r="A6" s="5" t="s">
        <v>3</v>
      </c>
      <c r="B6" s="5" t="s">
        <v>4</v>
      </c>
      <c r="C6" s="5" t="s">
        <v>5</v>
      </c>
    </row>
    <row r="7" spans="1:4" ht="27.75" customHeight="1">
      <c r="A7" s="6" t="s">
        <v>6</v>
      </c>
      <c r="B7" s="7">
        <f>'[15]COMBUSTIBLES '!D8</f>
        <v>1833.95</v>
      </c>
      <c r="C7" s="8">
        <f>'[15]COMBUSTIBLES '!G8</f>
        <v>3189.19</v>
      </c>
      <c r="D7" s="9"/>
    </row>
    <row r="8" spans="1:4" ht="27.75" customHeight="1">
      <c r="A8" s="10" t="s">
        <v>7</v>
      </c>
      <c r="B8" s="11">
        <v>248.27</v>
      </c>
      <c r="C8" s="11">
        <v>248.27</v>
      </c>
      <c r="D8" s="9"/>
    </row>
    <row r="9" spans="1:4" ht="27.75" customHeight="1">
      <c r="A9" s="10" t="s">
        <v>13</v>
      </c>
      <c r="B9" s="11">
        <f>+'[15]COMBUSTIBLES '!B9</f>
        <v>3.5</v>
      </c>
      <c r="C9" s="11"/>
      <c r="D9" s="9"/>
    </row>
    <row r="10" spans="1:4" ht="27.75" customHeight="1">
      <c r="A10" s="10" t="s">
        <v>8</v>
      </c>
      <c r="B10" s="12">
        <f>+'[15]COMBUSTIBLES '!D12</f>
        <v>393.81</v>
      </c>
      <c r="C10" s="12"/>
      <c r="D10" s="9"/>
    </row>
    <row r="11" spans="1:4" ht="27.75" customHeight="1">
      <c r="A11" s="10" t="s">
        <v>9</v>
      </c>
      <c r="B11" s="12">
        <f>+B7*0.16</f>
        <v>293.432</v>
      </c>
      <c r="C11" s="12">
        <f>+C7*0.16</f>
        <v>510.2704</v>
      </c>
      <c r="D11" s="9"/>
    </row>
    <row r="12" spans="1:4" ht="27.75" customHeight="1">
      <c r="A12" s="13" t="s">
        <v>10</v>
      </c>
      <c r="B12" s="14">
        <f>SUM(B7:B11)</f>
        <v>2772.9620000000004</v>
      </c>
      <c r="C12" s="14">
        <f>SUM(C7:C11)</f>
        <v>3947.7304</v>
      </c>
      <c r="D12" s="15"/>
    </row>
    <row r="13" spans="1:4" ht="27.75" customHeight="1" thickBot="1">
      <c r="A13" s="16" t="s">
        <v>11</v>
      </c>
      <c r="B13" s="17">
        <f>'[15]COMBUSTIBLES '!D20</f>
        <v>177.5352</v>
      </c>
      <c r="C13" s="17"/>
      <c r="D13" s="9"/>
    </row>
    <row r="14" spans="2:4" ht="20.25">
      <c r="B14" s="18"/>
      <c r="D14" s="9"/>
    </row>
    <row r="15" spans="2:4" ht="20.25">
      <c r="B15" s="18"/>
      <c r="D15" s="9"/>
    </row>
    <row r="16" ht="20.25">
      <c r="D16" s="9"/>
    </row>
    <row r="17" spans="1:4" ht="20.25">
      <c r="A17" s="3" t="s">
        <v>12</v>
      </c>
      <c r="D17" s="9"/>
    </row>
    <row r="18" ht="20.25">
      <c r="D18" s="9"/>
    </row>
    <row r="19" ht="20.25">
      <c r="D19" s="9"/>
    </row>
  </sheetData>
  <sheetProtection password="DFD7" sheet="1" objects="1" scenarios="1"/>
  <mergeCells count="3">
    <mergeCell ref="A1:C1"/>
    <mergeCell ref="A3:C3"/>
    <mergeCell ref="A2:C2"/>
  </mergeCells>
  <printOptions horizontalCentered="1" verticalCentered="1"/>
  <pageMargins left="0.75" right="0.75" top="1" bottom="1" header="0" footer="0"/>
  <pageSetup horizontalDpi="300" verticalDpi="3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9"/>
  <sheetViews>
    <sheetView showGridLines="0" zoomScale="60" zoomScaleNormal="60" zoomScalePageLayoutView="0" workbookViewId="0" topLeftCell="A1">
      <selection activeCell="B15" sqref="B15"/>
    </sheetView>
  </sheetViews>
  <sheetFormatPr defaultColWidth="9.8515625" defaultRowHeight="12.75"/>
  <cols>
    <col min="1" max="1" width="53.00390625" style="3" customWidth="1"/>
    <col min="2" max="2" width="21.00390625" style="3" customWidth="1"/>
    <col min="3" max="3" width="21.421875" style="3" customWidth="1"/>
    <col min="4" max="4" width="44.140625" style="3" bestFit="1" customWidth="1"/>
    <col min="5" max="5" width="33.140625" style="3" customWidth="1"/>
    <col min="6" max="6" width="18.28125" style="3" bestFit="1" customWidth="1"/>
    <col min="7" max="7" width="15.00390625" style="3" bestFit="1" customWidth="1"/>
    <col min="8" max="8" width="13.8515625" style="3" bestFit="1" customWidth="1"/>
    <col min="9" max="16384" width="9.8515625" style="3" customWidth="1"/>
  </cols>
  <sheetData>
    <row r="1" spans="1:3" ht="20.25">
      <c r="A1" s="1" t="s">
        <v>0</v>
      </c>
      <c r="B1" s="1"/>
      <c r="C1" s="1"/>
    </row>
    <row r="2" spans="1:3" ht="20.25">
      <c r="A2" s="1" t="s">
        <v>1</v>
      </c>
      <c r="B2" s="1"/>
      <c r="C2" s="1"/>
    </row>
    <row r="3" spans="1:3" ht="20.25">
      <c r="A3" s="1" t="s">
        <v>2</v>
      </c>
      <c r="B3" s="1"/>
      <c r="C3" s="1"/>
    </row>
    <row r="4" spans="1:3" ht="20.25">
      <c r="A4" s="2"/>
      <c r="B4" s="2"/>
      <c r="C4" s="2"/>
    </row>
    <row r="5" ht="21" thickBot="1">
      <c r="A5" s="4" t="str">
        <f>+'[16]ESTR. SAN-ANDRES'!A6</f>
        <v>VIGENCIA:  0:00 horas 1 de NOVIEMBRE de  2004.</v>
      </c>
    </row>
    <row r="6" spans="1:3" ht="45" customHeight="1" thickBot="1">
      <c r="A6" s="5" t="s">
        <v>3</v>
      </c>
      <c r="B6" s="5" t="s">
        <v>4</v>
      </c>
      <c r="C6" s="5" t="s">
        <v>5</v>
      </c>
    </row>
    <row r="7" spans="1:4" ht="27.75" customHeight="1">
      <c r="A7" s="6" t="s">
        <v>6</v>
      </c>
      <c r="B7" s="7">
        <f>'[16]COMBUSTIBLES '!D8</f>
        <v>1896.99</v>
      </c>
      <c r="C7" s="8">
        <f>'[16]COMBUSTIBLES '!G8</f>
        <v>3339.19</v>
      </c>
      <c r="D7" s="9"/>
    </row>
    <row r="8" spans="1:4" ht="27.75" customHeight="1">
      <c r="A8" s="10" t="s">
        <v>7</v>
      </c>
      <c r="B8" s="11">
        <v>248.27</v>
      </c>
      <c r="C8" s="11">
        <v>248.27</v>
      </c>
      <c r="D8" s="9"/>
    </row>
    <row r="9" spans="1:4" ht="27.75" customHeight="1">
      <c r="A9" s="10" t="s">
        <v>13</v>
      </c>
      <c r="B9" s="11">
        <f>+'[16]COMBUSTIBLES '!B9</f>
        <v>3.5</v>
      </c>
      <c r="C9" s="11"/>
      <c r="D9" s="9"/>
    </row>
    <row r="10" spans="1:4" ht="27.75" customHeight="1">
      <c r="A10" s="10" t="s">
        <v>8</v>
      </c>
      <c r="B10" s="12">
        <f>+'[16]COMBUSTIBLES '!D12</f>
        <v>393.81</v>
      </c>
      <c r="C10" s="12"/>
      <c r="D10" s="9"/>
    </row>
    <row r="11" spans="1:4" ht="27.75" customHeight="1">
      <c r="A11" s="10" t="s">
        <v>9</v>
      </c>
      <c r="B11" s="12">
        <f>+B7*0.16</f>
        <v>303.5184</v>
      </c>
      <c r="C11" s="12">
        <f>+C7*0.16</f>
        <v>534.2704</v>
      </c>
      <c r="D11" s="9"/>
    </row>
    <row r="12" spans="1:4" ht="27.75" customHeight="1">
      <c r="A12" s="13" t="s">
        <v>10</v>
      </c>
      <c r="B12" s="14">
        <f>SUM(B7:B11)</f>
        <v>2846.0884</v>
      </c>
      <c r="C12" s="14">
        <f>SUM(C7:C11)</f>
        <v>4121.7304</v>
      </c>
      <c r="D12" s="15"/>
    </row>
    <row r="13" spans="1:4" ht="27.75" customHeight="1" thickBot="1">
      <c r="A13" s="16" t="s">
        <v>11</v>
      </c>
      <c r="B13" s="17">
        <f>'[16]COMBUSTIBLES '!D20</f>
        <v>179.5854</v>
      </c>
      <c r="C13" s="17"/>
      <c r="D13" s="9"/>
    </row>
    <row r="14" spans="2:4" ht="20.25">
      <c r="B14" s="18"/>
      <c r="D14" s="9"/>
    </row>
    <row r="15" spans="2:4" ht="20.25">
      <c r="B15" s="18"/>
      <c r="D15" s="9"/>
    </row>
    <row r="16" ht="20.25">
      <c r="D16" s="9"/>
    </row>
    <row r="17" spans="1:4" ht="20.25">
      <c r="A17" s="3" t="s">
        <v>12</v>
      </c>
      <c r="D17" s="9"/>
    </row>
    <row r="18" ht="20.25">
      <c r="D18" s="9"/>
    </row>
    <row r="19" ht="20.25">
      <c r="D19" s="9"/>
    </row>
  </sheetData>
  <sheetProtection password="DFD7" sheet="1" objects="1" scenarios="1"/>
  <mergeCells count="3">
    <mergeCell ref="A1:C1"/>
    <mergeCell ref="A3:C3"/>
    <mergeCell ref="A2:C2"/>
  </mergeCells>
  <printOptions horizontalCentered="1" verticalCentered="1"/>
  <pageMargins left="0.75" right="0.75" top="1" bottom="1" header="0" footer="0"/>
  <pageSetup horizontalDpi="300" verticalDpi="30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19"/>
  <sheetViews>
    <sheetView showGridLines="0" tabSelected="1" zoomScale="60" zoomScaleNormal="60" zoomScalePageLayoutView="0" workbookViewId="0" topLeftCell="A1">
      <selection activeCell="C11" sqref="C11"/>
    </sheetView>
  </sheetViews>
  <sheetFormatPr defaultColWidth="9.8515625" defaultRowHeight="12.75"/>
  <cols>
    <col min="1" max="1" width="53.00390625" style="3" customWidth="1"/>
    <col min="2" max="2" width="21.00390625" style="3" customWidth="1"/>
    <col min="3" max="3" width="21.421875" style="3" customWidth="1"/>
    <col min="4" max="4" width="44.140625" style="3" bestFit="1" customWidth="1"/>
    <col min="5" max="5" width="33.140625" style="3" customWidth="1"/>
    <col min="6" max="6" width="18.28125" style="3" bestFit="1" customWidth="1"/>
    <col min="7" max="7" width="15.00390625" style="3" bestFit="1" customWidth="1"/>
    <col min="8" max="8" width="13.8515625" style="3" bestFit="1" customWidth="1"/>
    <col min="9" max="16384" width="9.8515625" style="3" customWidth="1"/>
  </cols>
  <sheetData>
    <row r="1" spans="1:3" ht="20.25">
      <c r="A1" s="1" t="s">
        <v>0</v>
      </c>
      <c r="B1" s="1"/>
      <c r="C1" s="1"/>
    </row>
    <row r="2" spans="1:3" ht="20.25">
      <c r="A2" s="1" t="s">
        <v>1</v>
      </c>
      <c r="B2" s="1"/>
      <c r="C2" s="1"/>
    </row>
    <row r="3" spans="1:3" ht="20.25">
      <c r="A3" s="1" t="s">
        <v>2</v>
      </c>
      <c r="B3" s="1"/>
      <c r="C3" s="1"/>
    </row>
    <row r="4" spans="1:3" ht="20.25">
      <c r="A4" s="2"/>
      <c r="B4" s="2"/>
      <c r="C4" s="2"/>
    </row>
    <row r="5" ht="21" thickBot="1">
      <c r="A5" s="4" t="str">
        <f>+'[17]ESTR. SAN-ANDRES'!A6</f>
        <v>VIGENCIA:  0:00 horas 1 de DICIEMBRE de  2004.</v>
      </c>
    </row>
    <row r="6" spans="1:3" ht="45" customHeight="1" thickBot="1">
      <c r="A6" s="5" t="s">
        <v>3</v>
      </c>
      <c r="B6" s="5" t="s">
        <v>4</v>
      </c>
      <c r="C6" s="5" t="s">
        <v>5</v>
      </c>
    </row>
    <row r="7" spans="1:4" ht="27.75" customHeight="1">
      <c r="A7" s="6" t="s">
        <v>6</v>
      </c>
      <c r="B7" s="7">
        <f>'[17]COMBUSTIBLES '!D7</f>
        <v>1925.65</v>
      </c>
      <c r="C7" s="8">
        <f>'[17]COMBUSTIBLES '!G7</f>
        <v>3339.19</v>
      </c>
      <c r="D7" s="9"/>
    </row>
    <row r="8" spans="1:4" ht="27.75" customHeight="1">
      <c r="A8" s="10" t="s">
        <v>7</v>
      </c>
      <c r="B8" s="11">
        <v>248.27</v>
      </c>
      <c r="C8" s="11">
        <v>248.27</v>
      </c>
      <c r="D8" s="9"/>
    </row>
    <row r="9" spans="1:4" ht="27.75" customHeight="1">
      <c r="A9" s="10" t="s">
        <v>13</v>
      </c>
      <c r="B9" s="11">
        <f>+'[17]COMBUSTIBLES '!B8</f>
        <v>3.5</v>
      </c>
      <c r="C9" s="11"/>
      <c r="D9" s="9"/>
    </row>
    <row r="10" spans="1:4" ht="27.75" customHeight="1">
      <c r="A10" s="10" t="s">
        <v>8</v>
      </c>
      <c r="B10" s="12">
        <f>+'[17]COMBUSTIBLES '!D11</f>
        <v>393.81</v>
      </c>
      <c r="C10" s="12"/>
      <c r="D10" s="9"/>
    </row>
    <row r="11" spans="1:4" ht="27.75" customHeight="1">
      <c r="A11" s="10" t="s">
        <v>9</v>
      </c>
      <c r="B11" s="12">
        <f>+B7*0.16</f>
        <v>308.10400000000004</v>
      </c>
      <c r="C11" s="12">
        <f>+C7*0.16</f>
        <v>534.2704</v>
      </c>
      <c r="D11" s="9"/>
    </row>
    <row r="12" spans="1:4" ht="27.75" customHeight="1">
      <c r="A12" s="13" t="s">
        <v>10</v>
      </c>
      <c r="B12" s="14">
        <f>SUM(B7:B11)</f>
        <v>2879.334</v>
      </c>
      <c r="C12" s="14">
        <f>SUM(C7:C11)</f>
        <v>4121.7304</v>
      </c>
      <c r="D12" s="15"/>
    </row>
    <row r="13" spans="1:4" ht="27.75" customHeight="1" thickBot="1">
      <c r="A13" s="16" t="s">
        <v>11</v>
      </c>
      <c r="B13" s="17">
        <f>'[17]COMBUSTIBLES '!D19</f>
        <v>181.7376</v>
      </c>
      <c r="C13" s="17"/>
      <c r="D13" s="9"/>
    </row>
    <row r="14" spans="2:4" ht="20.25">
      <c r="B14" s="18"/>
      <c r="D14" s="9"/>
    </row>
    <row r="15" spans="2:4" ht="20.25">
      <c r="B15" s="18"/>
      <c r="D15" s="9"/>
    </row>
    <row r="16" ht="20.25">
      <c r="D16" s="9"/>
    </row>
    <row r="17" spans="1:4" ht="20.25">
      <c r="A17" s="3" t="s">
        <v>12</v>
      </c>
      <c r="D17" s="9"/>
    </row>
    <row r="18" ht="20.25">
      <c r="D18" s="9"/>
    </row>
    <row r="19" ht="20.25">
      <c r="D19" s="9"/>
    </row>
  </sheetData>
  <sheetProtection password="DFD7" sheet="1" objects="1" scenarios="1"/>
  <mergeCells count="3">
    <mergeCell ref="A1:C1"/>
    <mergeCell ref="A3:C3"/>
    <mergeCell ref="A2:C2"/>
  </mergeCells>
  <printOptions horizontalCentered="1" verticalCentered="1"/>
  <pageMargins left="0.75" right="0.75" top="1" bottom="1" header="0" footer="0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8"/>
  <sheetViews>
    <sheetView showGridLines="0" zoomScale="60" zoomScaleNormal="60" zoomScalePageLayoutView="0" workbookViewId="0" topLeftCell="A1">
      <selection activeCell="C17" sqref="C16:C17"/>
    </sheetView>
  </sheetViews>
  <sheetFormatPr defaultColWidth="9.8515625" defaultRowHeight="12.75"/>
  <cols>
    <col min="1" max="1" width="37.00390625" style="3" bestFit="1" customWidth="1"/>
    <col min="2" max="2" width="21.00390625" style="3" customWidth="1"/>
    <col min="3" max="3" width="35.421875" style="3" bestFit="1" customWidth="1"/>
    <col min="4" max="4" width="44.140625" style="3" bestFit="1" customWidth="1"/>
    <col min="5" max="5" width="33.140625" style="3" customWidth="1"/>
    <col min="6" max="6" width="18.28125" style="3" bestFit="1" customWidth="1"/>
    <col min="7" max="7" width="15.00390625" style="3" bestFit="1" customWidth="1"/>
    <col min="8" max="8" width="13.8515625" style="3" bestFit="1" customWidth="1"/>
    <col min="9" max="16384" width="9.8515625" style="3" customWidth="1"/>
  </cols>
  <sheetData>
    <row r="1" spans="1:3" ht="20.25">
      <c r="A1" s="1" t="s">
        <v>0</v>
      </c>
      <c r="B1" s="1"/>
      <c r="C1" s="1"/>
    </row>
    <row r="2" spans="1:3" ht="20.25">
      <c r="A2" s="1" t="s">
        <v>1</v>
      </c>
      <c r="B2" s="1"/>
      <c r="C2" s="1"/>
    </row>
    <row r="3" spans="1:3" ht="20.25">
      <c r="A3" s="1" t="s">
        <v>2</v>
      </c>
      <c r="B3" s="1"/>
      <c r="C3" s="1"/>
    </row>
    <row r="4" spans="1:3" ht="20.25">
      <c r="A4" s="2"/>
      <c r="B4" s="2"/>
      <c r="C4" s="2"/>
    </row>
    <row r="5" ht="21" thickBot="1">
      <c r="A5" s="4" t="str">
        <f>+'[6]ESTR. SAN-ANDRES'!A6</f>
        <v>VIGENCIA:  0:00 horas 1 de FEBRERO de  2004.</v>
      </c>
    </row>
    <row r="6" spans="1:3" ht="45" customHeight="1" thickBot="1">
      <c r="A6" s="5" t="s">
        <v>3</v>
      </c>
      <c r="B6" s="5" t="s">
        <v>4</v>
      </c>
      <c r="C6" s="5" t="s">
        <v>5</v>
      </c>
    </row>
    <row r="7" spans="1:4" ht="21.75" customHeight="1">
      <c r="A7" s="6" t="s">
        <v>6</v>
      </c>
      <c r="B7" s="7">
        <f>'[6]COMBUSTIBLES '!D8</f>
        <v>1604.58</v>
      </c>
      <c r="C7" s="8">
        <f>'[6]COMBUSTIBLES '!G8</f>
        <v>2910.9</v>
      </c>
      <c r="D7" s="9"/>
    </row>
    <row r="8" spans="1:4" ht="21.75" customHeight="1">
      <c r="A8" s="10" t="s">
        <v>7</v>
      </c>
      <c r="B8" s="11">
        <v>251</v>
      </c>
      <c r="C8" s="11">
        <v>230</v>
      </c>
      <c r="D8" s="9"/>
    </row>
    <row r="9" spans="1:4" ht="21.75" customHeight="1">
      <c r="A9" s="10" t="s">
        <v>8</v>
      </c>
      <c r="B9" s="12">
        <f>+'[6]COMBUSTIBLES '!D11</f>
        <v>373.28</v>
      </c>
      <c r="C9" s="12"/>
      <c r="D9" s="9"/>
    </row>
    <row r="10" spans="1:4" ht="21.75" customHeight="1">
      <c r="A10" s="10" t="s">
        <v>9</v>
      </c>
      <c r="B10" s="12">
        <f>+B7*0.16</f>
        <v>256.7328</v>
      </c>
      <c r="C10" s="12">
        <f>+C7*0.16</f>
        <v>465.744</v>
      </c>
      <c r="D10" s="9"/>
    </row>
    <row r="11" spans="1:4" ht="21.75" customHeight="1">
      <c r="A11" s="13" t="s">
        <v>10</v>
      </c>
      <c r="B11" s="14">
        <f>SUM(B7:B10)</f>
        <v>2485.5927999999994</v>
      </c>
      <c r="C11" s="14">
        <f>SUM(C7:C10)</f>
        <v>3606.6440000000002</v>
      </c>
      <c r="D11" s="15"/>
    </row>
    <row r="12" spans="1:4" ht="21.75" customHeight="1" thickBot="1">
      <c r="A12" s="16" t="s">
        <v>11</v>
      </c>
      <c r="B12" s="17">
        <f>'[6]COMBUSTIBLES '!D19</f>
        <v>159.53</v>
      </c>
      <c r="C12" s="17"/>
      <c r="D12" s="9"/>
    </row>
    <row r="13" spans="2:4" ht="20.25">
      <c r="B13" s="18"/>
      <c r="D13" s="9"/>
    </row>
    <row r="14" spans="2:4" ht="20.25">
      <c r="B14" s="18"/>
      <c r="D14" s="9"/>
    </row>
    <row r="15" ht="20.25">
      <c r="D15" s="9"/>
    </row>
    <row r="16" spans="1:4" ht="20.25">
      <c r="A16" s="3" t="s">
        <v>12</v>
      </c>
      <c r="D16" s="9"/>
    </row>
    <row r="17" ht="20.25">
      <c r="D17" s="9"/>
    </row>
    <row r="18" ht="20.25">
      <c r="D18" s="9"/>
    </row>
  </sheetData>
  <sheetProtection password="DFD7" sheet="1" objects="1" scenarios="1"/>
  <mergeCells count="3">
    <mergeCell ref="A1:C1"/>
    <mergeCell ref="A3:C3"/>
    <mergeCell ref="A2:C2"/>
  </mergeCells>
  <printOptions horizontalCentered="1"/>
  <pageMargins left="0.75" right="0.75" top="0.5905511811023623" bottom="1" header="0" footer="0"/>
  <pageSetup horizontalDpi="300" verticalDpi="300" orientation="landscape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8"/>
  <sheetViews>
    <sheetView showGridLines="0" zoomScale="60" zoomScaleNormal="60" zoomScalePageLayoutView="0" workbookViewId="0" topLeftCell="A1">
      <selection activeCell="B13" sqref="B13"/>
    </sheetView>
  </sheetViews>
  <sheetFormatPr defaultColWidth="9.8515625" defaultRowHeight="12.75"/>
  <cols>
    <col min="1" max="1" width="48.28125" style="3" customWidth="1"/>
    <col min="2" max="2" width="21.00390625" style="3" customWidth="1"/>
    <col min="3" max="3" width="35.421875" style="3" bestFit="1" customWidth="1"/>
    <col min="4" max="4" width="44.140625" style="3" bestFit="1" customWidth="1"/>
    <col min="5" max="5" width="33.140625" style="3" customWidth="1"/>
    <col min="6" max="6" width="18.28125" style="3" bestFit="1" customWidth="1"/>
    <col min="7" max="7" width="15.00390625" style="3" bestFit="1" customWidth="1"/>
    <col min="8" max="8" width="13.8515625" style="3" bestFit="1" customWidth="1"/>
    <col min="9" max="16384" width="9.8515625" style="3" customWidth="1"/>
  </cols>
  <sheetData>
    <row r="1" spans="1:3" ht="20.25">
      <c r="A1" s="1" t="s">
        <v>0</v>
      </c>
      <c r="B1" s="1"/>
      <c r="C1" s="1"/>
    </row>
    <row r="2" spans="1:3" ht="20.25">
      <c r="A2" s="1" t="s">
        <v>1</v>
      </c>
      <c r="B2" s="1"/>
      <c r="C2" s="1"/>
    </row>
    <row r="3" spans="1:3" ht="20.25">
      <c r="A3" s="1" t="s">
        <v>2</v>
      </c>
      <c r="B3" s="1"/>
      <c r="C3" s="1"/>
    </row>
    <row r="4" spans="1:3" ht="20.25">
      <c r="A4" s="2"/>
      <c r="B4" s="2"/>
      <c r="C4" s="2"/>
    </row>
    <row r="5" ht="21" thickBot="1">
      <c r="A5" s="4" t="str">
        <f>+'[7]ESTR. SAN-ANDRES'!A6</f>
        <v>VIGENCIA:  0:00 horas 1 de MARZO de  2004.</v>
      </c>
    </row>
    <row r="6" spans="1:3" ht="45" customHeight="1" thickBot="1">
      <c r="A6" s="5" t="s">
        <v>3</v>
      </c>
      <c r="B6" s="5" t="s">
        <v>4</v>
      </c>
      <c r="C6" s="5" t="s">
        <v>5</v>
      </c>
    </row>
    <row r="7" spans="1:4" ht="21.75" customHeight="1">
      <c r="A7" s="6" t="s">
        <v>6</v>
      </c>
      <c r="B7" s="7">
        <f>'[7]COMBUSTIBLES '!D8</f>
        <v>1622.99</v>
      </c>
      <c r="C7" s="8">
        <f>'[7]COMBUSTIBLES '!G8</f>
        <v>2945.03</v>
      </c>
      <c r="D7" s="9"/>
    </row>
    <row r="8" spans="1:4" ht="21.75" customHeight="1">
      <c r="A8" s="10" t="s">
        <v>7</v>
      </c>
      <c r="B8" s="11">
        <v>248.27</v>
      </c>
      <c r="C8" s="11">
        <v>248.27</v>
      </c>
      <c r="D8" s="9"/>
    </row>
    <row r="9" spans="1:4" ht="21.75" customHeight="1">
      <c r="A9" s="10" t="s">
        <v>8</v>
      </c>
      <c r="B9" s="12">
        <f>+'[7]COMBUSTIBLES '!D11</f>
        <v>393.81</v>
      </c>
      <c r="C9" s="12"/>
      <c r="D9" s="9"/>
    </row>
    <row r="10" spans="1:4" ht="21.75" customHeight="1">
      <c r="A10" s="10" t="s">
        <v>9</v>
      </c>
      <c r="B10" s="12">
        <f>+B7*0.16</f>
        <v>259.6784</v>
      </c>
      <c r="C10" s="12">
        <f>+C7*0.16</f>
        <v>471.20480000000003</v>
      </c>
      <c r="D10" s="9"/>
    </row>
    <row r="11" spans="1:4" ht="21.75" customHeight="1">
      <c r="A11" s="13" t="s">
        <v>10</v>
      </c>
      <c r="B11" s="14">
        <f>SUM(B7:B10)</f>
        <v>2524.7484000000004</v>
      </c>
      <c r="C11" s="14">
        <f>SUM(C7:C10)</f>
        <v>3664.5048</v>
      </c>
      <c r="D11" s="15"/>
    </row>
    <row r="12" spans="1:4" ht="21.75" customHeight="1" thickBot="1">
      <c r="A12" s="16" t="s">
        <v>11</v>
      </c>
      <c r="B12" s="17">
        <f>'[7]COMBUSTIBLES '!D19</f>
        <v>161.75</v>
      </c>
      <c r="C12" s="17"/>
      <c r="D12" s="9"/>
    </row>
    <row r="13" spans="2:4" ht="20.25">
      <c r="B13" s="18"/>
      <c r="D13" s="9"/>
    </row>
    <row r="14" spans="2:4" ht="20.25">
      <c r="B14" s="18"/>
      <c r="D14" s="9"/>
    </row>
    <row r="15" ht="20.25">
      <c r="D15" s="9"/>
    </row>
    <row r="16" spans="1:4" ht="20.25">
      <c r="A16" s="3" t="s">
        <v>12</v>
      </c>
      <c r="D16" s="9"/>
    </row>
    <row r="17" ht="20.25">
      <c r="D17" s="9"/>
    </row>
    <row r="18" ht="20.25">
      <c r="D18" s="9"/>
    </row>
  </sheetData>
  <sheetProtection password="DFD7" sheet="1" objects="1" scenarios="1"/>
  <mergeCells count="3">
    <mergeCell ref="A1:C1"/>
    <mergeCell ref="A3:C3"/>
    <mergeCell ref="A2:C2"/>
  </mergeCells>
  <printOptions horizontalCentered="1"/>
  <pageMargins left="0.75" right="0.75" top="0.5905511811023623" bottom="1" header="0" footer="0"/>
  <pageSetup horizontalDpi="300" verticalDpi="300" orientation="landscape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8"/>
  <sheetViews>
    <sheetView showGridLines="0" zoomScale="60" zoomScaleNormal="60" zoomScalePageLayoutView="0" workbookViewId="0" topLeftCell="A1">
      <selection activeCell="B21" sqref="B21"/>
    </sheetView>
  </sheetViews>
  <sheetFormatPr defaultColWidth="9.8515625" defaultRowHeight="12.75"/>
  <cols>
    <col min="1" max="1" width="48.00390625" style="3" customWidth="1"/>
    <col min="2" max="2" width="21.00390625" style="3" customWidth="1"/>
    <col min="3" max="3" width="35.421875" style="3" bestFit="1" customWidth="1"/>
    <col min="4" max="4" width="44.140625" style="3" bestFit="1" customWidth="1"/>
    <col min="5" max="5" width="33.140625" style="3" customWidth="1"/>
    <col min="6" max="6" width="18.28125" style="3" bestFit="1" customWidth="1"/>
    <col min="7" max="7" width="15.00390625" style="3" bestFit="1" customWidth="1"/>
    <col min="8" max="8" width="13.8515625" style="3" bestFit="1" customWidth="1"/>
    <col min="9" max="16384" width="9.8515625" style="3" customWidth="1"/>
  </cols>
  <sheetData>
    <row r="1" spans="1:3" ht="20.25">
      <c r="A1" s="1" t="s">
        <v>0</v>
      </c>
      <c r="B1" s="1"/>
      <c r="C1" s="1"/>
    </row>
    <row r="2" spans="1:3" ht="20.25">
      <c r="A2" s="1" t="s">
        <v>1</v>
      </c>
      <c r="B2" s="1"/>
      <c r="C2" s="1"/>
    </row>
    <row r="3" spans="1:3" ht="20.25">
      <c r="A3" s="1" t="s">
        <v>2</v>
      </c>
      <c r="B3" s="1"/>
      <c r="C3" s="1"/>
    </row>
    <row r="4" spans="1:3" ht="20.25">
      <c r="A4" s="2"/>
      <c r="B4" s="2"/>
      <c r="C4" s="2"/>
    </row>
    <row r="5" ht="21" thickBot="1">
      <c r="A5" s="4" t="str">
        <f>+'[8]ESTR. SAN-ANDRES'!A6</f>
        <v>VIGENCIA:  0:00 horas 1 de ABRIL de  2004.</v>
      </c>
    </row>
    <row r="6" spans="1:3" ht="45" customHeight="1" thickBot="1">
      <c r="A6" s="5" t="s">
        <v>3</v>
      </c>
      <c r="B6" s="5" t="s">
        <v>4</v>
      </c>
      <c r="C6" s="5" t="s">
        <v>5</v>
      </c>
    </row>
    <row r="7" spans="1:4" ht="21.75" customHeight="1">
      <c r="A7" s="6" t="s">
        <v>6</v>
      </c>
      <c r="B7" s="7">
        <f>'[8]COMBUSTIBLES '!D7</f>
        <v>1641.47</v>
      </c>
      <c r="C7" s="8">
        <f>'[8]COMBUSTIBLES '!G7</f>
        <v>2976.83</v>
      </c>
      <c r="D7" s="9"/>
    </row>
    <row r="8" spans="1:4" ht="21.75" customHeight="1">
      <c r="A8" s="10" t="s">
        <v>7</v>
      </c>
      <c r="B8" s="11">
        <v>248.27</v>
      </c>
      <c r="C8" s="11">
        <v>248.27</v>
      </c>
      <c r="D8" s="9"/>
    </row>
    <row r="9" spans="1:4" ht="21.75" customHeight="1">
      <c r="A9" s="10" t="s">
        <v>8</v>
      </c>
      <c r="B9" s="12">
        <f>+'[8]COMBUSTIBLES '!D10</f>
        <v>393.81</v>
      </c>
      <c r="C9" s="12"/>
      <c r="D9" s="9"/>
    </row>
    <row r="10" spans="1:4" ht="21.75" customHeight="1">
      <c r="A10" s="10" t="s">
        <v>9</v>
      </c>
      <c r="B10" s="12">
        <f>+B7*0.16</f>
        <v>262.6352</v>
      </c>
      <c r="C10" s="12">
        <f>+C7*0.16</f>
        <v>476.2928</v>
      </c>
      <c r="D10" s="9"/>
    </row>
    <row r="11" spans="1:4" ht="21.75" customHeight="1">
      <c r="A11" s="13" t="s">
        <v>10</v>
      </c>
      <c r="B11" s="14">
        <f>SUM(B7:B10)</f>
        <v>2546.1852000000003</v>
      </c>
      <c r="C11" s="14">
        <f>SUM(C7:C10)</f>
        <v>3701.3928</v>
      </c>
      <c r="D11" s="15"/>
    </row>
    <row r="12" spans="1:4" ht="21.75" customHeight="1" thickBot="1">
      <c r="A12" s="16" t="s">
        <v>11</v>
      </c>
      <c r="B12" s="17">
        <f>'[8]COMBUSTIBLES '!D18</f>
        <v>163.98</v>
      </c>
      <c r="C12" s="17"/>
      <c r="D12" s="9"/>
    </row>
    <row r="13" spans="2:4" ht="20.25">
      <c r="B13" s="18"/>
      <c r="D13" s="9"/>
    </row>
    <row r="14" spans="2:4" ht="20.25">
      <c r="B14" s="18"/>
      <c r="D14" s="9"/>
    </row>
    <row r="15" ht="20.25">
      <c r="D15" s="9"/>
    </row>
    <row r="16" spans="1:4" ht="20.25">
      <c r="A16" s="3" t="s">
        <v>12</v>
      </c>
      <c r="D16" s="9"/>
    </row>
    <row r="17" ht="20.25">
      <c r="D17" s="9"/>
    </row>
    <row r="18" ht="20.25">
      <c r="D18" s="9"/>
    </row>
  </sheetData>
  <sheetProtection password="DFD7" sheet="1" objects="1" scenarios="1"/>
  <mergeCells count="3">
    <mergeCell ref="A1:C1"/>
    <mergeCell ref="A3:C3"/>
    <mergeCell ref="A2:C2"/>
  </mergeCells>
  <printOptions horizontalCentered="1"/>
  <pageMargins left="0.75" right="0.75" top="0.5905511811023623" bottom="1" header="0" footer="0"/>
  <pageSetup horizontalDpi="300" verticalDpi="300" orientation="landscape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8"/>
  <sheetViews>
    <sheetView showGridLines="0" zoomScale="75" zoomScaleNormal="75" zoomScalePageLayoutView="0" workbookViewId="0" topLeftCell="A1">
      <selection activeCell="D2" sqref="D2"/>
    </sheetView>
  </sheetViews>
  <sheetFormatPr defaultColWidth="9.8515625" defaultRowHeight="12.75"/>
  <cols>
    <col min="1" max="1" width="37.00390625" style="3" bestFit="1" customWidth="1"/>
    <col min="2" max="2" width="21.00390625" style="3" customWidth="1"/>
    <col min="3" max="3" width="21.421875" style="3" customWidth="1"/>
    <col min="4" max="4" width="44.140625" style="3" bestFit="1" customWidth="1"/>
    <col min="5" max="5" width="33.140625" style="3" customWidth="1"/>
    <col min="6" max="6" width="18.28125" style="3" bestFit="1" customWidth="1"/>
    <col min="7" max="7" width="15.00390625" style="3" bestFit="1" customWidth="1"/>
    <col min="8" max="8" width="13.8515625" style="3" bestFit="1" customWidth="1"/>
    <col min="9" max="16384" width="9.8515625" style="3" customWidth="1"/>
  </cols>
  <sheetData>
    <row r="1" spans="1:3" ht="20.25">
      <c r="A1" s="21" t="s">
        <v>0</v>
      </c>
      <c r="B1" s="21"/>
      <c r="C1" s="21"/>
    </row>
    <row r="2" spans="1:3" ht="20.25">
      <c r="A2" s="21" t="s">
        <v>1</v>
      </c>
      <c r="B2" s="21"/>
      <c r="C2" s="21"/>
    </row>
    <row r="3" spans="1:3" ht="20.25">
      <c r="A3" s="21" t="s">
        <v>2</v>
      </c>
      <c r="B3" s="21"/>
      <c r="C3" s="21"/>
    </row>
    <row r="4" spans="1:3" ht="20.25">
      <c r="A4" s="19"/>
      <c r="B4" s="19"/>
      <c r="C4" s="19"/>
    </row>
    <row r="5" ht="21" thickBot="1">
      <c r="A5" s="20" t="str">
        <f>+'[9]ESTR. SAN-ANDRES'!A6</f>
        <v>VIGENCIA:  0:00 horas 1 de MAYO de  2004.</v>
      </c>
    </row>
    <row r="6" spans="1:3" ht="45" customHeight="1" thickBot="1">
      <c r="A6" s="5" t="s">
        <v>3</v>
      </c>
      <c r="B6" s="5" t="s">
        <v>4</v>
      </c>
      <c r="C6" s="5" t="s">
        <v>5</v>
      </c>
    </row>
    <row r="7" spans="1:4" ht="21.75" customHeight="1">
      <c r="A7" s="6" t="s">
        <v>6</v>
      </c>
      <c r="B7" s="7">
        <f>'[9]COMBUSTIBLES '!D8</f>
        <v>1669.02</v>
      </c>
      <c r="C7" s="8">
        <f>'[9]COMBUSTIBLES '!G8</f>
        <v>3006.19</v>
      </c>
      <c r="D7" s="9"/>
    </row>
    <row r="8" spans="1:4" ht="21.75" customHeight="1">
      <c r="A8" s="10" t="s">
        <v>7</v>
      </c>
      <c r="B8" s="11">
        <v>248.27</v>
      </c>
      <c r="C8" s="11">
        <v>248.27</v>
      </c>
      <c r="D8" s="9"/>
    </row>
    <row r="9" spans="1:4" ht="21.75" customHeight="1">
      <c r="A9" s="10" t="s">
        <v>8</v>
      </c>
      <c r="B9" s="12">
        <f>+'[9]COMBUSTIBLES '!D11</f>
        <v>393.81</v>
      </c>
      <c r="C9" s="12"/>
      <c r="D9" s="9"/>
    </row>
    <row r="10" spans="1:4" ht="21.75" customHeight="1">
      <c r="A10" s="10" t="s">
        <v>9</v>
      </c>
      <c r="B10" s="12">
        <f>+B7*0.16</f>
        <v>267.0432</v>
      </c>
      <c r="C10" s="12">
        <f>+C7*0.16</f>
        <v>480.9904</v>
      </c>
      <c r="D10" s="9"/>
    </row>
    <row r="11" spans="1:4" ht="21.75" customHeight="1">
      <c r="A11" s="13" t="s">
        <v>10</v>
      </c>
      <c r="B11" s="14">
        <f>SUM(B7:B10)</f>
        <v>2578.1432</v>
      </c>
      <c r="C11" s="14">
        <f>SUM(C7:C10)</f>
        <v>3735.4504</v>
      </c>
      <c r="D11" s="15"/>
    </row>
    <row r="12" spans="1:4" ht="21.75" customHeight="1" thickBot="1">
      <c r="A12" s="16" t="s">
        <v>11</v>
      </c>
      <c r="B12" s="17">
        <f>'[9]COMBUSTIBLES '!D19</f>
        <v>166.21</v>
      </c>
      <c r="C12" s="17"/>
      <c r="D12" s="9"/>
    </row>
    <row r="13" spans="2:4" ht="20.25">
      <c r="B13" s="18"/>
      <c r="D13" s="9"/>
    </row>
    <row r="14" spans="2:4" ht="20.25">
      <c r="B14" s="18"/>
      <c r="D14" s="9"/>
    </row>
    <row r="15" ht="20.25">
      <c r="D15" s="9"/>
    </row>
    <row r="16" spans="1:4" ht="20.25">
      <c r="A16" s="3" t="s">
        <v>12</v>
      </c>
      <c r="D16" s="9"/>
    </row>
    <row r="17" ht="20.25">
      <c r="D17" s="9"/>
    </row>
    <row r="18" ht="20.25">
      <c r="D18" s="9"/>
    </row>
  </sheetData>
  <sheetProtection password="DFD7" sheet="1" objects="1" scenarios="1"/>
  <mergeCells count="3">
    <mergeCell ref="A1:C1"/>
    <mergeCell ref="A3:C3"/>
    <mergeCell ref="A2:C2"/>
  </mergeCells>
  <printOptions horizontalCentered="1"/>
  <pageMargins left="0.75" right="0.75" top="0.5905511811023623" bottom="1" header="0" footer="0"/>
  <pageSetup horizontalDpi="300" verticalDpi="3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8"/>
  <sheetViews>
    <sheetView showGridLines="0" zoomScale="75" zoomScaleNormal="75" zoomScalePageLayoutView="0" workbookViewId="0" topLeftCell="A1">
      <selection activeCell="B11" sqref="B10:B11"/>
    </sheetView>
  </sheetViews>
  <sheetFormatPr defaultColWidth="9.8515625" defaultRowHeight="12.75"/>
  <cols>
    <col min="1" max="1" width="44.00390625" style="3" customWidth="1"/>
    <col min="2" max="2" width="21.00390625" style="3" customWidth="1"/>
    <col min="3" max="3" width="21.421875" style="3" customWidth="1"/>
    <col min="4" max="4" width="44.140625" style="3" bestFit="1" customWidth="1"/>
    <col min="5" max="5" width="33.140625" style="3" customWidth="1"/>
    <col min="6" max="6" width="18.28125" style="3" bestFit="1" customWidth="1"/>
    <col min="7" max="7" width="15.00390625" style="3" bestFit="1" customWidth="1"/>
    <col min="8" max="8" width="13.8515625" style="3" bestFit="1" customWidth="1"/>
    <col min="9" max="16384" width="9.8515625" style="3" customWidth="1"/>
  </cols>
  <sheetData>
    <row r="1" spans="1:3" ht="20.25">
      <c r="A1" s="21" t="s">
        <v>0</v>
      </c>
      <c r="B1" s="21"/>
      <c r="C1" s="21"/>
    </row>
    <row r="2" spans="1:3" ht="20.25">
      <c r="A2" s="21" t="s">
        <v>1</v>
      </c>
      <c r="B2" s="21"/>
      <c r="C2" s="21"/>
    </row>
    <row r="3" spans="1:3" ht="20.25">
      <c r="A3" s="21" t="s">
        <v>2</v>
      </c>
      <c r="B3" s="21"/>
      <c r="C3" s="21"/>
    </row>
    <row r="4" spans="1:3" ht="20.25">
      <c r="A4" s="19"/>
      <c r="B4" s="19"/>
      <c r="C4" s="19"/>
    </row>
    <row r="5" ht="21" thickBot="1">
      <c r="A5" s="20" t="str">
        <f>+'[11]ESTR. SAN-ANDRES'!A6</f>
        <v>VIGENCIA:  0:00 horas 1 de JUNIO de  2004.</v>
      </c>
    </row>
    <row r="6" spans="1:3" ht="45" customHeight="1" thickBot="1">
      <c r="A6" s="5" t="s">
        <v>3</v>
      </c>
      <c r="B6" s="5" t="s">
        <v>4</v>
      </c>
      <c r="C6" s="5" t="s">
        <v>5</v>
      </c>
    </row>
    <row r="7" spans="1:4" ht="21.75" customHeight="1">
      <c r="A7" s="6" t="s">
        <v>6</v>
      </c>
      <c r="B7" s="7">
        <f>'[11]COMBUSTIBLES '!D8</f>
        <v>1723.45</v>
      </c>
      <c r="C7" s="8">
        <f>'[11]COMBUSTIBLES '!G8</f>
        <v>3166.19</v>
      </c>
      <c r="D7" s="9"/>
    </row>
    <row r="8" spans="1:4" ht="21.75" customHeight="1">
      <c r="A8" s="10" t="s">
        <v>7</v>
      </c>
      <c r="B8" s="11">
        <v>248.27</v>
      </c>
      <c r="C8" s="11">
        <v>248.27</v>
      </c>
      <c r="D8" s="9"/>
    </row>
    <row r="9" spans="1:4" ht="21.75" customHeight="1">
      <c r="A9" s="10" t="s">
        <v>8</v>
      </c>
      <c r="B9" s="12">
        <f>+'[11]COMBUSTIBLES '!D11</f>
        <v>393.81</v>
      </c>
      <c r="C9" s="12"/>
      <c r="D9" s="9"/>
    </row>
    <row r="10" spans="1:4" ht="21.75" customHeight="1">
      <c r="A10" s="10" t="s">
        <v>9</v>
      </c>
      <c r="B10" s="12">
        <f>+B7*0.16</f>
        <v>275.752</v>
      </c>
      <c r="C10" s="12">
        <f>+C7*0.16</f>
        <v>506.59040000000005</v>
      </c>
      <c r="D10" s="9"/>
    </row>
    <row r="11" spans="1:4" ht="21.75" customHeight="1">
      <c r="A11" s="13" t="s">
        <v>10</v>
      </c>
      <c r="B11" s="14">
        <f>SUM(B7:B10)</f>
        <v>2641.282</v>
      </c>
      <c r="C11" s="14">
        <f>SUM(C7:C10)</f>
        <v>3921.0504</v>
      </c>
      <c r="D11" s="15"/>
    </row>
    <row r="12" spans="1:4" ht="21.75" customHeight="1" thickBot="1">
      <c r="A12" s="16" t="s">
        <v>11</v>
      </c>
      <c r="B12" s="17">
        <f>'[11]COMBUSTIBLES '!D19</f>
        <v>168.49</v>
      </c>
      <c r="C12" s="17"/>
      <c r="D12" s="9"/>
    </row>
    <row r="13" spans="2:4" ht="20.25">
      <c r="B13" s="18"/>
      <c r="D13" s="9"/>
    </row>
    <row r="14" spans="2:4" ht="20.25">
      <c r="B14" s="18"/>
      <c r="D14" s="9"/>
    </row>
    <row r="15" ht="20.25">
      <c r="D15" s="9"/>
    </row>
    <row r="16" spans="1:4" ht="20.25">
      <c r="A16" s="3" t="s">
        <v>12</v>
      </c>
      <c r="D16" s="9"/>
    </row>
    <row r="17" ht="20.25">
      <c r="D17" s="9"/>
    </row>
    <row r="18" ht="20.25">
      <c r="D18" s="9"/>
    </row>
  </sheetData>
  <sheetProtection password="DFD7" sheet="1" objects="1" scenarios="1"/>
  <mergeCells count="3">
    <mergeCell ref="A1:C1"/>
    <mergeCell ref="A3:C3"/>
    <mergeCell ref="A2:C2"/>
  </mergeCells>
  <printOptions horizontalCentered="1"/>
  <pageMargins left="0.75" right="0.75" top="0.5905511811023623" bottom="1" header="0" footer="0"/>
  <pageSetup horizontalDpi="300" verticalDpi="3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8"/>
  <sheetViews>
    <sheetView showGridLines="0" zoomScale="75" zoomScaleNormal="75" zoomScalePageLayoutView="0" workbookViewId="0" topLeftCell="A1">
      <selection activeCell="B11" sqref="B10:B11"/>
    </sheetView>
  </sheetViews>
  <sheetFormatPr defaultColWidth="9.8515625" defaultRowHeight="12.75"/>
  <cols>
    <col min="1" max="1" width="44.00390625" style="3" customWidth="1"/>
    <col min="2" max="2" width="21.00390625" style="3" customWidth="1"/>
    <col min="3" max="3" width="21.421875" style="3" customWidth="1"/>
    <col min="4" max="4" width="44.140625" style="3" bestFit="1" customWidth="1"/>
    <col min="5" max="5" width="33.140625" style="3" customWidth="1"/>
    <col min="6" max="6" width="18.28125" style="3" bestFit="1" customWidth="1"/>
    <col min="7" max="7" width="15.00390625" style="3" bestFit="1" customWidth="1"/>
    <col min="8" max="8" width="13.8515625" style="3" bestFit="1" customWidth="1"/>
    <col min="9" max="16384" width="9.8515625" style="3" customWidth="1"/>
  </cols>
  <sheetData>
    <row r="1" spans="1:3" ht="20.25">
      <c r="A1" s="21" t="s">
        <v>0</v>
      </c>
      <c r="B1" s="21"/>
      <c r="C1" s="21"/>
    </row>
    <row r="2" spans="1:3" ht="20.25">
      <c r="A2" s="21" t="s">
        <v>1</v>
      </c>
      <c r="B2" s="21"/>
      <c r="C2" s="21"/>
    </row>
    <row r="3" spans="1:3" ht="20.25">
      <c r="A3" s="21" t="s">
        <v>2</v>
      </c>
      <c r="B3" s="21"/>
      <c r="C3" s="21"/>
    </row>
    <row r="4" spans="1:3" ht="20.25">
      <c r="A4" s="19"/>
      <c r="B4" s="19"/>
      <c r="C4" s="19"/>
    </row>
    <row r="5" ht="21" thickBot="1">
      <c r="A5" s="20" t="str">
        <f>+'[12]ESTR. SAN-ANDRES'!A6</f>
        <v>VIGENCIA:  0:00 horas 1 de JULIO de  2004.</v>
      </c>
    </row>
    <row r="6" spans="1:3" ht="45" customHeight="1" thickBot="1">
      <c r="A6" s="5" t="s">
        <v>3</v>
      </c>
      <c r="B6" s="5" t="s">
        <v>4</v>
      </c>
      <c r="C6" s="5" t="s">
        <v>5</v>
      </c>
    </row>
    <row r="7" spans="1:4" ht="21.75" customHeight="1">
      <c r="A7" s="6" t="s">
        <v>6</v>
      </c>
      <c r="B7" s="7">
        <f>'[12]COMBUSTIBLES '!D8</f>
        <v>1730.3</v>
      </c>
      <c r="C7" s="8">
        <f>'[12]COMBUSTIBLES '!G8</f>
        <v>3166.19</v>
      </c>
      <c r="D7" s="9"/>
    </row>
    <row r="8" spans="1:4" ht="21.75" customHeight="1">
      <c r="A8" s="10" t="s">
        <v>7</v>
      </c>
      <c r="B8" s="11">
        <v>248.27</v>
      </c>
      <c r="C8" s="11">
        <v>248.27</v>
      </c>
      <c r="D8" s="9"/>
    </row>
    <row r="9" spans="1:4" ht="21.75" customHeight="1">
      <c r="A9" s="10" t="s">
        <v>8</v>
      </c>
      <c r="B9" s="12">
        <f>+'[12]COMBUSTIBLES '!D11</f>
        <v>393.81</v>
      </c>
      <c r="C9" s="12"/>
      <c r="D9" s="9"/>
    </row>
    <row r="10" spans="1:4" ht="21.75" customHeight="1">
      <c r="A10" s="10" t="s">
        <v>9</v>
      </c>
      <c r="B10" s="12">
        <f>+B7*0.16</f>
        <v>276.848</v>
      </c>
      <c r="C10" s="12">
        <f>+C7*0.16</f>
        <v>506.59040000000005</v>
      </c>
      <c r="D10" s="9"/>
    </row>
    <row r="11" spans="1:4" ht="21.75" customHeight="1">
      <c r="A11" s="13" t="s">
        <v>10</v>
      </c>
      <c r="B11" s="14">
        <f>SUM(B7:B10)</f>
        <v>2649.228</v>
      </c>
      <c r="C11" s="14">
        <f>SUM(C7:C10)</f>
        <v>3921.0504</v>
      </c>
      <c r="D11" s="15"/>
    </row>
    <row r="12" spans="1:4" ht="21.75" customHeight="1" thickBot="1">
      <c r="A12" s="16" t="s">
        <v>11</v>
      </c>
      <c r="B12" s="17">
        <f>'[12]COMBUSTIBLES '!D19</f>
        <v>170.9664</v>
      </c>
      <c r="C12" s="17"/>
      <c r="D12" s="9"/>
    </row>
    <row r="13" spans="2:4" ht="20.25">
      <c r="B13" s="18"/>
      <c r="D13" s="9"/>
    </row>
    <row r="14" spans="2:4" ht="20.25">
      <c r="B14" s="18"/>
      <c r="D14" s="9"/>
    </row>
    <row r="15" ht="20.25">
      <c r="D15" s="9"/>
    </row>
    <row r="16" spans="1:4" ht="20.25">
      <c r="A16" s="3" t="s">
        <v>12</v>
      </c>
      <c r="D16" s="9"/>
    </row>
    <row r="17" ht="20.25">
      <c r="D17" s="9"/>
    </row>
    <row r="18" ht="20.25">
      <c r="D18" s="9"/>
    </row>
  </sheetData>
  <sheetProtection password="DFD7" sheet="1" objects="1" scenarios="1"/>
  <mergeCells count="3">
    <mergeCell ref="A1:C1"/>
    <mergeCell ref="A3:C3"/>
    <mergeCell ref="A2:C2"/>
  </mergeCells>
  <printOptions horizontalCentered="1"/>
  <pageMargins left="0.75" right="0.75" top="0.5905511811023623" bottom="1" header="0" footer="0"/>
  <pageSetup horizontalDpi="300" verticalDpi="3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8"/>
  <sheetViews>
    <sheetView showGridLines="0" zoomScale="60" zoomScaleNormal="60" zoomScalePageLayoutView="0" workbookViewId="0" topLeftCell="A1">
      <selection activeCell="D16" sqref="D16"/>
    </sheetView>
  </sheetViews>
  <sheetFormatPr defaultColWidth="9.8515625" defaultRowHeight="12.75"/>
  <cols>
    <col min="1" max="1" width="53.00390625" style="3" customWidth="1"/>
    <col min="2" max="2" width="21.00390625" style="3" customWidth="1"/>
    <col min="3" max="3" width="21.421875" style="3" customWidth="1"/>
    <col min="4" max="4" width="44.140625" style="3" bestFit="1" customWidth="1"/>
    <col min="5" max="5" width="33.140625" style="3" customWidth="1"/>
    <col min="6" max="6" width="18.28125" style="3" bestFit="1" customWidth="1"/>
    <col min="7" max="7" width="15.00390625" style="3" bestFit="1" customWidth="1"/>
    <col min="8" max="8" width="13.8515625" style="3" bestFit="1" customWidth="1"/>
    <col min="9" max="16384" width="9.8515625" style="3" customWidth="1"/>
  </cols>
  <sheetData>
    <row r="1" spans="1:3" ht="20.25">
      <c r="A1" s="1" t="s">
        <v>0</v>
      </c>
      <c r="B1" s="1"/>
      <c r="C1" s="1"/>
    </row>
    <row r="2" spans="1:3" ht="20.25">
      <c r="A2" s="1" t="s">
        <v>1</v>
      </c>
      <c r="B2" s="1"/>
      <c r="C2" s="1"/>
    </row>
    <row r="3" spans="1:3" ht="20.25">
      <c r="A3" s="1" t="s">
        <v>2</v>
      </c>
      <c r="B3" s="1"/>
      <c r="C3" s="1"/>
    </row>
    <row r="4" spans="1:3" ht="20.25">
      <c r="A4" s="2"/>
      <c r="B4" s="2"/>
      <c r="C4" s="2"/>
    </row>
    <row r="5" ht="21" thickBot="1">
      <c r="A5" s="4" t="str">
        <f>+'[13]ESTR. SAN-ANDRES'!A6</f>
        <v>VIGENCIA:  0:00 horas 1 de AGOSTO de  2004.</v>
      </c>
    </row>
    <row r="6" spans="1:3" ht="45" customHeight="1" thickBot="1">
      <c r="A6" s="5" t="s">
        <v>3</v>
      </c>
      <c r="B6" s="5" t="s">
        <v>4</v>
      </c>
      <c r="C6" s="5" t="s">
        <v>5</v>
      </c>
    </row>
    <row r="7" spans="1:4" ht="27.75" customHeight="1">
      <c r="A7" s="6" t="s">
        <v>6</v>
      </c>
      <c r="B7" s="7">
        <f>'[13]COMBUSTIBLES '!D8</f>
        <v>1742.3</v>
      </c>
      <c r="C7" s="8">
        <f>'[13]COMBUSTIBLES '!G8</f>
        <v>3166.19</v>
      </c>
      <c r="D7" s="9"/>
    </row>
    <row r="8" spans="1:4" ht="27.75" customHeight="1">
      <c r="A8" s="10" t="s">
        <v>7</v>
      </c>
      <c r="B8" s="11">
        <v>248.27</v>
      </c>
      <c r="C8" s="11">
        <v>248.27</v>
      </c>
      <c r="D8" s="9"/>
    </row>
    <row r="9" spans="1:4" ht="27.75" customHeight="1">
      <c r="A9" s="10" t="s">
        <v>8</v>
      </c>
      <c r="B9" s="12">
        <f>+'[13]COMBUSTIBLES '!D11</f>
        <v>393.81</v>
      </c>
      <c r="C9" s="12"/>
      <c r="D9" s="9"/>
    </row>
    <row r="10" spans="1:4" ht="27.75" customHeight="1">
      <c r="A10" s="10" t="s">
        <v>9</v>
      </c>
      <c r="B10" s="12">
        <f>+B7*0.16</f>
        <v>278.768</v>
      </c>
      <c r="C10" s="12">
        <f>+C7*0.16</f>
        <v>506.59040000000005</v>
      </c>
      <c r="D10" s="9"/>
    </row>
    <row r="11" spans="1:4" ht="27.75" customHeight="1">
      <c r="A11" s="13" t="s">
        <v>10</v>
      </c>
      <c r="B11" s="14">
        <f>SUM(B7:B10)</f>
        <v>2663.148</v>
      </c>
      <c r="C11" s="14">
        <f>SUM(C7:C10)</f>
        <v>3921.0504</v>
      </c>
      <c r="D11" s="15"/>
    </row>
    <row r="12" spans="1:4" ht="27.75" customHeight="1" thickBot="1">
      <c r="A12" s="16" t="s">
        <v>11</v>
      </c>
      <c r="B12" s="17">
        <f>'[13]COMBUSTIBLES '!D19</f>
        <v>173.3364</v>
      </c>
      <c r="C12" s="17"/>
      <c r="D12" s="9"/>
    </row>
    <row r="13" spans="2:4" ht="20.25">
      <c r="B13" s="18"/>
      <c r="D13" s="9"/>
    </row>
    <row r="14" spans="2:4" ht="20.25">
      <c r="B14" s="18"/>
      <c r="D14" s="9"/>
    </row>
    <row r="15" ht="20.25">
      <c r="D15" s="9"/>
    </row>
    <row r="16" spans="1:4" ht="20.25">
      <c r="A16" s="3" t="s">
        <v>12</v>
      </c>
      <c r="D16" s="9"/>
    </row>
    <row r="17" ht="20.25">
      <c r="D17" s="9"/>
    </row>
    <row r="18" ht="20.25">
      <c r="D18" s="9"/>
    </row>
  </sheetData>
  <sheetProtection password="DFD7" sheet="1" objects="1" scenarios="1"/>
  <mergeCells count="3">
    <mergeCell ref="A1:C1"/>
    <mergeCell ref="A3:C3"/>
    <mergeCell ref="A2:C2"/>
  </mergeCells>
  <printOptions horizontalCentered="1"/>
  <pageMargins left="0.75" right="0.75" top="0.5905511811023623" bottom="1" header="0" footer="0"/>
  <pageSetup horizontalDpi="300" verticalDpi="3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8"/>
  <sheetViews>
    <sheetView showGridLines="0" zoomScale="60" zoomScaleNormal="60" zoomScalePageLayoutView="0" workbookViewId="0" topLeftCell="A1">
      <selection activeCell="C8" sqref="C8"/>
    </sheetView>
  </sheetViews>
  <sheetFormatPr defaultColWidth="9.8515625" defaultRowHeight="12.75"/>
  <cols>
    <col min="1" max="1" width="53.00390625" style="3" customWidth="1"/>
    <col min="2" max="2" width="21.00390625" style="3" customWidth="1"/>
    <col min="3" max="3" width="21.421875" style="3" customWidth="1"/>
    <col min="4" max="4" width="44.140625" style="3" bestFit="1" customWidth="1"/>
    <col min="5" max="5" width="33.140625" style="3" customWidth="1"/>
    <col min="6" max="6" width="18.28125" style="3" bestFit="1" customWidth="1"/>
    <col min="7" max="7" width="15.00390625" style="3" bestFit="1" customWidth="1"/>
    <col min="8" max="8" width="13.8515625" style="3" bestFit="1" customWidth="1"/>
    <col min="9" max="16384" width="9.8515625" style="3" customWidth="1"/>
  </cols>
  <sheetData>
    <row r="1" spans="1:3" ht="20.25">
      <c r="A1" s="1" t="s">
        <v>0</v>
      </c>
      <c r="B1" s="1"/>
      <c r="C1" s="1"/>
    </row>
    <row r="2" spans="1:3" ht="20.25">
      <c r="A2" s="1" t="s">
        <v>1</v>
      </c>
      <c r="B2" s="1"/>
      <c r="C2" s="1"/>
    </row>
    <row r="3" spans="1:3" ht="20.25">
      <c r="A3" s="1" t="s">
        <v>2</v>
      </c>
      <c r="B3" s="1"/>
      <c r="C3" s="1"/>
    </row>
    <row r="4" spans="1:3" ht="20.25">
      <c r="A4" s="2"/>
      <c r="B4" s="2"/>
      <c r="C4" s="2"/>
    </row>
    <row r="5" ht="21" thickBot="1">
      <c r="A5" s="4" t="str">
        <f>+'[14]ESTR. SAN-ANDRES'!A6</f>
        <v>VIGENCIA:  0:00 horas 1 de SEPTIEMBRE de  2004.</v>
      </c>
    </row>
    <row r="6" spans="1:3" ht="45" customHeight="1" thickBot="1">
      <c r="A6" s="5" t="s">
        <v>3</v>
      </c>
      <c r="B6" s="5" t="s">
        <v>4</v>
      </c>
      <c r="C6" s="5" t="s">
        <v>5</v>
      </c>
    </row>
    <row r="7" spans="1:4" ht="27.75" customHeight="1">
      <c r="A7" s="6" t="s">
        <v>6</v>
      </c>
      <c r="B7" s="7">
        <f>'[14]COMBUSTIBLES '!D8</f>
        <v>1790.12</v>
      </c>
      <c r="C7" s="8">
        <f>'[14]COMBUSTIBLES '!G8</f>
        <v>3189.19</v>
      </c>
      <c r="D7" s="9"/>
    </row>
    <row r="8" spans="1:4" ht="27.75" customHeight="1">
      <c r="A8" s="10" t="s">
        <v>7</v>
      </c>
      <c r="B8" s="11">
        <v>248.27</v>
      </c>
      <c r="C8" s="11">
        <v>248.27</v>
      </c>
      <c r="D8" s="9"/>
    </row>
    <row r="9" spans="1:4" ht="27.75" customHeight="1">
      <c r="A9" s="10" t="s">
        <v>8</v>
      </c>
      <c r="B9" s="12">
        <f>+'[14]COMBUSTIBLES '!D11</f>
        <v>393.81</v>
      </c>
      <c r="C9" s="12"/>
      <c r="D9" s="9"/>
    </row>
    <row r="10" spans="1:4" ht="27.75" customHeight="1">
      <c r="A10" s="10" t="s">
        <v>9</v>
      </c>
      <c r="B10" s="12">
        <f>+B7*0.16</f>
        <v>286.4192</v>
      </c>
      <c r="C10" s="12">
        <f>+C7*0.16</f>
        <v>510.2704</v>
      </c>
      <c r="D10" s="9"/>
    </row>
    <row r="11" spans="1:4" ht="27.75" customHeight="1">
      <c r="A11" s="13" t="s">
        <v>10</v>
      </c>
      <c r="B11" s="14">
        <f>SUM(B7:B10)</f>
        <v>2718.6191999999996</v>
      </c>
      <c r="C11" s="14">
        <f>SUM(C7:C10)</f>
        <v>3947.7304</v>
      </c>
      <c r="D11" s="15"/>
    </row>
    <row r="12" spans="1:4" ht="27.75" customHeight="1" thickBot="1">
      <c r="A12" s="16" t="s">
        <v>11</v>
      </c>
      <c r="B12" s="17">
        <f>'[14]COMBUSTIBLES '!D19</f>
        <v>175.4514</v>
      </c>
      <c r="C12" s="17"/>
      <c r="D12" s="9"/>
    </row>
    <row r="13" spans="2:4" ht="20.25">
      <c r="B13" s="18"/>
      <c r="D13" s="9"/>
    </row>
    <row r="14" spans="2:4" ht="20.25">
      <c r="B14" s="18"/>
      <c r="D14" s="9"/>
    </row>
    <row r="15" ht="20.25">
      <c r="D15" s="9"/>
    </row>
    <row r="16" spans="1:4" ht="20.25">
      <c r="A16" s="3" t="s">
        <v>12</v>
      </c>
      <c r="D16" s="9"/>
    </row>
    <row r="17" ht="20.25">
      <c r="D17" s="9"/>
    </row>
    <row r="18" ht="20.25">
      <c r="D18" s="9"/>
    </row>
  </sheetData>
  <sheetProtection password="DFD7" sheet="1" objects="1" scenarios="1"/>
  <mergeCells count="3">
    <mergeCell ref="A1:C1"/>
    <mergeCell ref="A3:C3"/>
    <mergeCell ref="A2:C2"/>
  </mergeCells>
  <printOptions horizontalCentered="1" verticalCentered="1"/>
  <pageMargins left="0.75" right="0.75" top="1" bottom="1" header="0" footer="0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ECOPETROL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ECOPETROL</dc:creator>
  <cp:keywords/>
  <dc:description/>
  <cp:lastModifiedBy>everis</cp:lastModifiedBy>
  <dcterms:created xsi:type="dcterms:W3CDTF">2005-02-22T14:41:15Z</dcterms:created>
  <dcterms:modified xsi:type="dcterms:W3CDTF">2020-03-06T16:42:05Z</dcterms:modified>
  <cp:category/>
  <cp:version/>
  <cp:contentType/>
  <cp:contentStatus/>
</cp:coreProperties>
</file>