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ecopetrol-my.sharepoint.com/personal/carlos_babilonia_ecopetrol_com_co/Documents/Documentos/CABJ/ORGANIZAR/REQUERIMIENTOS/INFORMES WEB/"/>
    </mc:Choice>
  </mc:AlternateContent>
  <xr:revisionPtr revIDLastSave="0" documentId="8_{E647C6F6-6E23-4051-ABFC-BCB0196D549F}" xr6:coauthVersionLast="47" xr6:coauthVersionMax="47" xr10:uidLastSave="{00000000-0000-0000-0000-000000000000}"/>
  <bookViews>
    <workbookView xWindow="-110" yWindow="-110" windowWidth="19420" windowHeight="10420" xr2:uid="{00000000-000D-0000-FFFF-FFFF00000000}"/>
  </bookViews>
  <sheets>
    <sheet name="F14.1  PLANES DE MEJORAMIENT..." sheetId="1" r:id="rId1"/>
  </sheets>
  <definedNames>
    <definedName name="_xlnm._FilterDatabase" localSheetId="0" hidden="1">'F14.1  PLANES DE MEJORAMIENT...'!$A$10:$O$101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68" i="1" l="1"/>
  <c r="M31" i="1" l="1"/>
  <c r="M30" i="1"/>
  <c r="M100" i="1" l="1"/>
  <c r="M99" i="1"/>
  <c r="M98" i="1"/>
  <c r="M97" i="1"/>
  <c r="M96" i="1"/>
  <c r="M95" i="1"/>
  <c r="M94" i="1"/>
  <c r="M92" i="1"/>
  <c r="M93" i="1"/>
  <c r="M101" i="1" l="1"/>
  <c r="M75" i="1" l="1"/>
  <c r="M15" i="1" l="1"/>
  <c r="M25" i="1" l="1"/>
  <c r="M24" i="1"/>
  <c r="M91" i="1" l="1"/>
  <c r="M90" i="1"/>
  <c r="M89" i="1"/>
  <c r="M88" i="1"/>
  <c r="M87" i="1"/>
  <c r="M86" i="1"/>
  <c r="M85" i="1"/>
  <c r="M84" i="1"/>
  <c r="M83" i="1"/>
  <c r="M82" i="1"/>
  <c r="M81" i="1"/>
  <c r="M80" i="1"/>
  <c r="M79" i="1"/>
  <c r="M78" i="1"/>
  <c r="M11" i="1" l="1"/>
  <c r="M12" i="1"/>
  <c r="M77" i="1"/>
  <c r="M76" i="1"/>
  <c r="M74" i="1"/>
  <c r="M73" i="1"/>
  <c r="M72" i="1"/>
  <c r="M71" i="1"/>
  <c r="M70" i="1"/>
  <c r="M69"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29" i="1"/>
  <c r="M28" i="1"/>
  <c r="M27" i="1"/>
  <c r="M26" i="1"/>
  <c r="M23" i="1"/>
  <c r="M22" i="1"/>
  <c r="M21" i="1"/>
  <c r="M20" i="1"/>
  <c r="M19" i="1"/>
  <c r="M18" i="1"/>
  <c r="M17" i="1"/>
  <c r="M16" i="1"/>
  <c r="M14" i="1"/>
</calcChain>
</file>

<file path=xl/sharedStrings.xml><?xml version="1.0" encoding="utf-8"?>
<sst xmlns="http://schemas.openxmlformats.org/spreadsheetml/2006/main" count="845" uniqueCount="573">
  <si>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</si>
  <si>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</si>
  <si>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</si>
  <si>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</si>
  <si>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</si>
  <si>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</si>
  <si>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</si>
  <si>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</si>
  <si>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</si>
  <si>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</si>
  <si>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</si>
  <si>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</si>
  <si>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</si>
  <si>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</si>
  <si>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</si>
  <si>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</si>
  <si>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</si>
  <si>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</si>
  <si>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</si>
  <si>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</si>
  <si>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</si>
  <si>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</si>
  <si>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</si>
  <si>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</si>
  <si>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</si>
  <si>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t>FILA_2</t>
  </si>
  <si>
    <t>FILA_3</t>
  </si>
  <si>
    <t>FILA_5</t>
  </si>
  <si>
    <t>FILA_7</t>
  </si>
  <si>
    <t>H001-2020</t>
  </si>
  <si>
    <t>H002-2020</t>
  </si>
  <si>
    <t>H003-2020</t>
  </si>
  <si>
    <t>H004-2020</t>
  </si>
  <si>
    <t>H005-2020</t>
  </si>
  <si>
    <t>H006-2020</t>
  </si>
  <si>
    <t>H007-2020</t>
  </si>
  <si>
    <t>Los procedimientos y guías para el cálculo de la provisión de abandono, especialmente en Exploración, por desactualización  respecto al manejo de comunidades y medio ambiente, no permiten especificar y contemplar los temas, para que los lineamientos requeridos por las áreas encargadas de consolidar estos costos de abandono cuenten con la integridad y mayor exactitud de la información</t>
  </si>
  <si>
    <t>Demoras en la definición de procesos de abandono en el área de exploración y por ende la afectación en la estimación de la provisión de abandono</t>
  </si>
  <si>
    <t>Deficiencias en la supervisión y de verificación por las partes del Acuerdo de Cooperación Derivado No.02/2015 en el momento de la entrega de los aportes en especie, toda vez que en dichas actas de entrega y de recibo de los bienes no intervinieron todas las partes de conformidad como lo señala la cláusula 14 numeral 2° del Convenio Marco de Cooperación No.5225964</t>
  </si>
  <si>
    <t>El Centro de armas combinadas Fuerte Militar se construyó en el departamento de La Guajira, esto es, en un área de interés diferente a la pactada en el Acuerdo de Cooperación Derivado No.02/2015, el cual debe estar justificado y por escrito a través de enmienda y firmada por las partes</t>
  </si>
  <si>
    <t>Respecto a la no ejecución de los $416.756.034, 04, no se acreditó por parte de Ecopetrol S.A. actuaciones de supervisión en lo concerniente a la verificación de que dichos recursos se hubiesen utilizado</t>
  </si>
  <si>
    <r>
      <t>Hallazgo No. 3. Proyecto Castilla Desarrollo Primario Etapas 2 y 3 D</t>
    </r>
    <r>
      <rPr>
        <sz val="11"/>
        <color indexed="8"/>
        <rFont val="Calibri"/>
        <family val="2"/>
        <scheme val="minor"/>
      </rPr>
      <t xml:space="preserve">esmovilización de equipos de perforación no contemplados en la planeación del proyecto y que se exponen en los controles de cambio y serían la causa de la materialización del riesgo, los atrasos en el desarrollo de actividades y la cuantificación de los mayores costos cubiertos con las contingencias </t>
    </r>
  </si>
  <si>
    <r>
      <rPr>
        <b/>
        <sz val="11"/>
        <color indexed="8"/>
        <rFont val="Calibri"/>
        <family val="2"/>
        <scheme val="minor"/>
      </rPr>
      <t>Hallazgo No. 7 Labores de supervisión del Convenio de Colaboración No. 5212335</t>
    </r>
    <r>
      <rPr>
        <sz val="11"/>
        <color indexed="8"/>
        <rFont val="Calibri"/>
        <family val="2"/>
        <scheme val="minor"/>
      </rPr>
      <t xml:space="preserve"> En Proyecto ON TIBU  NS, se apoyó mejoramiento de condiciones de protección y seguridad para personal de la BR30 del Ejercol, la “Cancelación de servicios de comunicación móvil” por $15.000.000 de gastos de funcionamiento y con Acta No.076682 del 25/09/2017 se realizó  balance mostrando diferencia $0</t>
    </r>
  </si>
  <si>
    <r>
      <rPr>
        <b/>
        <sz val="11"/>
        <color theme="1"/>
        <rFont val="Calibri"/>
        <family val="2"/>
        <scheme val="minor"/>
      </rPr>
      <t xml:space="preserve">Cuenta EMRF sin Facturar. </t>
    </r>
    <r>
      <rPr>
        <sz val="11"/>
        <color theme="1"/>
        <rFont val="Calibri"/>
        <family val="2"/>
        <scheme val="minor"/>
      </rPr>
      <t>El auxiliar contable 2401010211 tiene un saldo a 31 de diciembre de $4.922.870.003, conformado por 386 partidas, las cuales fueron objeto de reclasificación de la migración de SAP en 2016. A fecha de Balance, se observa que esa cuenta sigue presentando saldos de partidas, los cuales presentan elevada antigüedad</t>
    </r>
  </si>
  <si>
    <t>H002-2019</t>
  </si>
  <si>
    <t>H003-2019</t>
  </si>
  <si>
    <t>Falta de la legalización oportuna de las facturas por parte de los proveedores, generando que los pasivos no se reconozcan de manera adecuada y oportuna, a su vez la causación de impuestos y retenciones que se pueden originar al causar estas facturas, generando que los pasivos-proveedores reales de la entidad no se encuentren reconocidos oportunamente</t>
  </si>
  <si>
    <t>Gestión inadecuada en la solicitud de las facturas que respalden esos pasivos y en la depuración de la cuenta contable por parte de la entidad, generando incertidumbre tanto del saldo de la cuenta del pasivo como la exigibilidad de dichas deudas por parte de cada uno de los proveedores</t>
  </si>
  <si>
    <t>H005-2019</t>
  </si>
  <si>
    <r>
      <rPr>
        <b/>
        <sz val="11"/>
        <color theme="1"/>
        <rFont val="Calibri"/>
        <family val="2"/>
        <scheme val="minor"/>
      </rPr>
      <t>Conciliación Operaciones Recíprocas.</t>
    </r>
    <r>
      <rPr>
        <b/>
        <i/>
        <sz val="11"/>
        <color theme="1"/>
        <rFont val="Calibri"/>
        <family val="2"/>
        <scheme val="minor"/>
      </rPr>
      <t xml:space="preserve"> </t>
    </r>
    <r>
      <rPr>
        <sz val="11"/>
        <color theme="1"/>
        <rFont val="Calibri"/>
        <family val="2"/>
        <scheme val="minor"/>
      </rPr>
      <t>La CGR observa que pese al esfuerzo que realiza la entidad por depurar las operaciones recíprocas, presenta a diciembre 31 de 2018 partidas pendientes por conciliar según reporte de la Contaduría General de la Nación por Operaciones Reciprocas. Para el activo presenta un saldo pendiente de $1.902.546.922.507 y para el pasivo $1.057.096.837.879</t>
    </r>
  </si>
  <si>
    <t>Inconsistencias en reporte y registros contables tales como operaciones no reportadas por Ecopetrol u otras entidades a la Contaduría General de la Nación,</t>
  </si>
  <si>
    <t>FILA_8</t>
  </si>
  <si>
    <t>FILA_9</t>
  </si>
  <si>
    <t>FILA_10</t>
  </si>
  <si>
    <t>H004-2014</t>
  </si>
  <si>
    <t>Cambio de la línea de inversión del 1%: Por dificultad para adquirir predios, por  acumulación de tierras Ley  160/1994, y para presentar Proyectos de Uso Sostenible, se acoge al régimen de transición del Decreto 2099/2016 y  075/2017, para la inversión del 1% del proyecto Área de Perforación Exploratoria CAGÜI, Bloque de Perforación Exploratoria Playón Norte, Pozos Cagui 1 y Cagui 1R.</t>
  </si>
  <si>
    <t>Aprobación por parte de la ANLA, del Plan Ajustado de Inversión del 1%, por acogimiento al Art. 321 Ley 1955/2019, PND, para la indexación del valor de la base de liquidación de la inversión forzosa de no menos del 1% del Proyecto Área de Perforación Exploratoria CAGÜI, dentro del Bloque de Perforación Exploratoria Playón Norte, Pozos Cagui 1 y Cagui 1R.</t>
  </si>
  <si>
    <t>Acto administrativo de la ANLA</t>
  </si>
  <si>
    <t>Ejecución del Plan Ajustado de Inversión Ambiental del 1% del Proyecto Área de Perforación Exploratoria CAGÜI, dentro del Bloque de Perforación Exploratoria Playón Norte, Pozos Cagui 1 y Cagui 1R.</t>
  </si>
  <si>
    <t>Informe Semestral</t>
  </si>
  <si>
    <t>H036-2014</t>
  </si>
  <si>
    <t>Recuperación Ambiental Plataforma ODIN-1</t>
  </si>
  <si>
    <t>Dentro del proceso de aprobaciones técnicas de VEX y las capacidades dadas por el Manual de Delegaciones Corporativo implementar la recomendación para proceder a determinar la viabilidad de perforar y ejecutar el proyecto Tenay 2000 desde la plataforma de Odin 1</t>
  </si>
  <si>
    <t>Dentro del proceso EDP sancionar la viabilidad a ejecución del proyecto Tenay 2000. Si los procesos EDP y VEX encontraran el proyecto viable empezar proceso de ejecución del proyecto de perforación exploratoria. Si los procesos EDP y VEX encontraran el proyecto no viable empezar el proceso de recuperación ambiental de la plataforma</t>
  </si>
  <si>
    <t>Plan de Perforación de la oportunidad exploratoria Tenay 2000. Si no es viable Iniciar Recuperación ambiental de la plataforma</t>
  </si>
  <si>
    <t>FILA_11</t>
  </si>
  <si>
    <t>FILA_12</t>
  </si>
  <si>
    <t>FILA_13</t>
  </si>
  <si>
    <t>FILA_14</t>
  </si>
  <si>
    <t>FILA_16</t>
  </si>
  <si>
    <t>FILA_17</t>
  </si>
  <si>
    <t>FILA_18</t>
  </si>
  <si>
    <t>FILA_19</t>
  </si>
  <si>
    <t>FILA_20</t>
  </si>
  <si>
    <t>FILA_21</t>
  </si>
  <si>
    <t>FILA_22</t>
  </si>
  <si>
    <t>FILA_23</t>
  </si>
  <si>
    <t>FILA_24</t>
  </si>
  <si>
    <t>FILA_25</t>
  </si>
  <si>
    <t>FILA_26</t>
  </si>
  <si>
    <t>FILA_27</t>
  </si>
  <si>
    <t>FILA_28</t>
  </si>
  <si>
    <t>FILA_29</t>
  </si>
  <si>
    <t>H048-2015</t>
  </si>
  <si>
    <t>Se evidenció cantidad excesiva de transformadores eléctricos en desuso y catalogados como inservibles, sin cumplir los protocolos establecidos para el manejo y/o disposición temporal y final de residuos</t>
  </si>
  <si>
    <t>Gestionar la venta de 30  transformadores que se encuentran libres de PCB's e inventariados en el IDEAM pendientes de desincorporación según el PDM2015</t>
  </si>
  <si>
    <t xml:space="preserve">1. Gestionar la venta de 30 transformadores propiedad ECP pendientes de desincorporación según el PDM2015 
</t>
  </si>
  <si>
    <t>FILA_30</t>
  </si>
  <si>
    <t>FILA_31</t>
  </si>
  <si>
    <t>FILA_32</t>
  </si>
  <si>
    <t>FILA_33</t>
  </si>
  <si>
    <t>H038-2016</t>
  </si>
  <si>
    <t>Deficiencias administrativas y de gestión por parte de Ecopetrol
S.A., que genera riesgos en la conservación y protección ambiental del área de
influencia del proyecto</t>
  </si>
  <si>
    <t>FILA_34</t>
  </si>
  <si>
    <t>Ejecutar el Plan de Inversión del 1% una vez aprobado</t>
  </si>
  <si>
    <t>Revisión y ajuste de los cronogramas de acuerdo al pronunciamiento de la ANLA</t>
  </si>
  <si>
    <t>Cronogramas de ejecución</t>
  </si>
  <si>
    <t>FILA_35</t>
  </si>
  <si>
    <t>H041-2016</t>
  </si>
  <si>
    <t>Por deficiencias de planeación, control y seguimiento al no realizar las
compensaciones ambientales, acciones de conservación y manejo del área
intervenida, que puede conllevar a posibles sanciones, impacto al medio ambiente
y no garantiza un desarrollo sostenible</t>
  </si>
  <si>
    <t xml:space="preserve">Comunicación radicada ante la CAM </t>
  </si>
  <si>
    <t>FILA_36</t>
  </si>
  <si>
    <t>Radicar ante la CAM informes de mantenimiento a la compensación ambiental de 400 plántulas de especies nativas en cumplimiento de la medida compensatoria derivada del permiso de ocupación de cauce.</t>
  </si>
  <si>
    <t>Comunicación ante la CAM remitiendo los informes de mantenimiento de las 400 plántulas</t>
  </si>
  <si>
    <t>FILA_37</t>
  </si>
  <si>
    <t>H046-2016</t>
  </si>
  <si>
    <t>Deficiencias de planeación, Control y seguimiento que genera incertidumbre en la ejecución de los proyectos programados y posibles incidentes ambientales.</t>
  </si>
  <si>
    <t>FILA_38</t>
  </si>
  <si>
    <t>H019-2014</t>
  </si>
  <si>
    <t>Cumplimiento obligaciones auto 928/2015 APE CPO9</t>
  </si>
  <si>
    <t xml:space="preserve">Falta de mecanismos de seguimiento y monitoreo por parte de Ecopetrol S.A. para desarrollar las actividades indicadas en dichos requerimientos de acuerdo a lo establecido por la autoridad ambiental competente </t>
  </si>
  <si>
    <t>Establecimiento de modelos agroforestales  en campo</t>
  </si>
  <si>
    <t>Informe técnico</t>
  </si>
  <si>
    <t>FILA_39</t>
  </si>
  <si>
    <t>Mantenimiento de modelos agroforestales  en campo</t>
  </si>
  <si>
    <t>FILA_40</t>
  </si>
  <si>
    <t>Establecimiento de modelos silvopastoriles  en campo</t>
  </si>
  <si>
    <t>FILA_41</t>
  </si>
  <si>
    <t>Mantenimiento de modelos silvopastoriles  en campo</t>
  </si>
  <si>
    <t>FILA_42</t>
  </si>
  <si>
    <t>H020-2016</t>
  </si>
  <si>
    <r>
      <rPr>
        <b/>
        <sz val="11"/>
        <color theme="1"/>
        <rFont val="Calibri"/>
        <family val="2"/>
        <scheme val="minor"/>
      </rPr>
      <t xml:space="preserve">Zonificación de Manejo Ambiental y Abandono Pozo Bajo Río-2.   Gerencia GRI.  </t>
    </r>
    <r>
      <rPr>
        <sz val="11"/>
        <color theme="1"/>
        <rFont val="Calibri"/>
        <family val="2"/>
        <scheme val="minor"/>
      </rPr>
      <t>El pozo  se encuentra inmerso en el cuerpo de agua del río Magdalena, en estado de incumplimiento por zonificación de manejo ambiental que se asocia a la franja de protección de ronda de este río.</t>
    </r>
  </si>
  <si>
    <t>No se ha aplicado un programa de desmantelamiento de construcciones e instalaciones para asegurar las etapas de abandono físico, desmantelamiento de instalaciones, recuperación o restauración ambiental y no se aplica plan de abandono y restauración final establecido en el PMA</t>
  </si>
  <si>
    <t>Ejecutar el plan de acción para el abandono del pozo.</t>
  </si>
  <si>
    <t>Forma 10ACR enviada Operación de abandono / Pozo</t>
  </si>
  <si>
    <t>FILA_43</t>
  </si>
  <si>
    <t>Falta de diligencia en la ejecución de las obligaciones contractuales de Ecopetrol, en su calidad de contratista comprador, desatendió el deber de recoger el crudo de regalías en los lugares determinados para tal fin y de conformidad con lo contractualmente pactado lo que a la postre constituiría el fundamento o soporte del pago que posteriormente se efectuaría con destino a la ANH.</t>
  </si>
  <si>
    <t>FILA_44</t>
  </si>
  <si>
    <t>FILA_45</t>
  </si>
  <si>
    <t>FILA_46</t>
  </si>
  <si>
    <t>H006-2019</t>
  </si>
  <si>
    <t xml:space="preserve">Gestión inadecuada por: "presunta violación derecho de la libertad sindical"; "presunto bloqueo tarjetas magnéticas de ingreso e impedir acceso de líderes sindicales a Refinería Cartagena";  </t>
  </si>
  <si>
    <t>Sanciones Min. Trabajo. Recopilar, analizar la información que suministren los respectivos despachos judiciales acerca de las acciones de nulidad y restablecimiento del derecho presentadas, canalizando todos los esfuerzos a fin de propiciar que los argumentos de defensa sean aceptados por los entes judiciales</t>
  </si>
  <si>
    <t>Informe</t>
  </si>
  <si>
    <t>FILA_47</t>
  </si>
  <si>
    <t>Gestión y recopilación de la información de los Despachos Judiciales</t>
  </si>
  <si>
    <t>FILA_48</t>
  </si>
  <si>
    <t>Documentación, análisis y definición de acciones que reiteren las posiciones Jurídicas de la Empresa.</t>
  </si>
  <si>
    <t>FILA_49</t>
  </si>
  <si>
    <t xml:space="preserve">Gestión inadecuada por: "ambientalmente responsable ocupación cauce Caño el Desquite"; </t>
  </si>
  <si>
    <t>FILA_50</t>
  </si>
  <si>
    <t>FILA_51</t>
  </si>
  <si>
    <t>FILA_52</t>
  </si>
  <si>
    <t>FILA_53</t>
  </si>
  <si>
    <t>H01-2019P</t>
  </si>
  <si>
    <r>
      <rPr>
        <b/>
        <sz val="11"/>
        <color theme="1"/>
        <rFont val="Calibri"/>
        <family val="2"/>
        <scheme val="minor"/>
      </rPr>
      <t xml:space="preserve">Proyecto Modulo B3 Infill Rubiales: </t>
    </r>
    <r>
      <rPr>
        <sz val="11"/>
        <color theme="1"/>
        <rFont val="Calibri"/>
        <family val="2"/>
        <scheme val="minor"/>
      </rPr>
      <t>En la ejecución del referido proyecto se presentan fallas tempranas en el equipo de Bombeo Electrosumergíble por arenamiento del equipo en fondo y problemas eléctricos que afectan las inversiones en relación con el completamiento de los pozos.</t>
    </r>
  </si>
  <si>
    <t>Fallas del completamiento inicial de los pozos por arenamiento y completamiento no permitieron obtener con dichos trabajos la
promesa de hacer rentable y sostenible en el tiempo la obtención de producción de reservas en estos pozos del proyecto Rubiales Infill Modulo B3</t>
  </si>
  <si>
    <t xml:space="preserve">Ejecución de acciones preventivas derivadas del taller multidisciplinario realizado en el año 2018, en el que se evaluaron causas de arenamiento en pozos del proyecto Infill Rubiales </t>
  </si>
  <si>
    <t xml:space="preserve">Implementación en el proyecto Infill Rubiales del protocolo de inspección de liner ranurado con el Instructivo WDP-I-011,  definido como resultado del taller multidisciplinario realizado en el año 2018. </t>
  </si>
  <si>
    <t xml:space="preserve">Reporte consolidado semestral de Inspección de Liner </t>
  </si>
  <si>
    <t>FILA_54</t>
  </si>
  <si>
    <t xml:space="preserve">Instalación de Liner ranurado modificado de acuerdo con ajuste preventivo de diseño para mejorar la manipulación y torque durante la corrida en los pozos del campo Rubiales </t>
  </si>
  <si>
    <t xml:space="preserve">Informe de instalación del primer Liner ranurado modificado con diseño optimizado </t>
  </si>
  <si>
    <t>FILA_55</t>
  </si>
  <si>
    <t>FILA_56</t>
  </si>
  <si>
    <t>H02-2019P</t>
  </si>
  <si>
    <r>
      <rPr>
        <b/>
        <sz val="11"/>
        <color theme="1"/>
        <rFont val="Calibri"/>
        <family val="2"/>
        <scheme val="minor"/>
      </rPr>
      <t xml:space="preserve">Bomba inyección PIS824E CPF1: </t>
    </r>
    <r>
      <rPr>
        <sz val="11"/>
        <color theme="1"/>
        <rFont val="Calibri"/>
        <family val="2"/>
        <scheme val="minor"/>
      </rPr>
      <t xml:space="preserve">Bomba adquirida para el proyecto 330K, pero fue integrada y capitalizada en el proyecto 170K; la bomba no se encuentra en la posición descrita en el requerimiento técnico de compra y la bomba encontrada en la posición 824E corresponde a la de la asociación rubiales. </t>
    </r>
  </si>
  <si>
    <t xml:space="preserve">Inconsistencias en el manejo de la operación de las bombas de transferencia de la Piscina 824 del CPF1 al PAD 6 en las modificaciones que se realizan por condición operativa y que denotan inconsistencias con el Manual de Operaciones del Campo DPD-M-001, afectando la veracidad de la información y actualidad de los equipos </t>
  </si>
  <si>
    <t xml:space="preserve">Realizar taller lecciones aprendidas </t>
  </si>
  <si>
    <t xml:space="preserve">Realizar taller lecciones aprendidas con líderes de: construcción, calidad, comisionamiento, proyecto y representante de operaciones en: Asegurar soporte y trazabilidad de solicitudes transferencia de materiales entre proyectos; Cambios en asignación de materiales,  procedimiento de capitalización y transferencia de materiales. Alinear manual de operaciones CPF1 y lo instalado en campo </t>
  </si>
  <si>
    <t>FILA_57</t>
  </si>
  <si>
    <t>Realizar solicitud a Autoridad en Ecopetrol para tener la claridad sobre el porque los activos de Rubiales continúan con la placa de la Asociación Rubiales, aun cuando el campo ya fue recibido por Ecopetrol</t>
  </si>
  <si>
    <t xml:space="preserve">1. Concepto de Autoridad en Ecopetrol/2. En caso de identificar la necesidad de realizar ajustes en la marcación  de la Bomba de Inyección PIS824E, como resultado del concepto de la Autoridad en Ecopetrol: Documento soporte de los ajustes realizados </t>
  </si>
  <si>
    <t>FILA_58</t>
  </si>
  <si>
    <t>FILA_59</t>
  </si>
  <si>
    <t>H03-2019P</t>
  </si>
  <si>
    <t>Debilidades en la promesa de cumplimiento en tiempo y costos de la actividad de inversión aprobada para el proyecto realizada en el pozo inyector DW50 del PAD4 rubiales, que trata la guía de servicios a proyectos EDP-G-006</t>
  </si>
  <si>
    <t>FILA_60</t>
  </si>
  <si>
    <t>Realizar taller de lecciones aprendidas</t>
  </si>
  <si>
    <t>Realizar taller de lecciones aprendidas en donde se trate el tema de materialización del riesgo (R20): Daño o pérdida de capacidad de Inyección del pozo .</t>
  </si>
  <si>
    <t xml:space="preserve">1. Presentación llevada al Taller. 2. Lista de asistencia
</t>
  </si>
  <si>
    <t>FILA_61</t>
  </si>
  <si>
    <t>H04-2019P</t>
  </si>
  <si>
    <t>No hay uniformidad en el diseño de los monumentos y las placas de abandono,</t>
  </si>
  <si>
    <t>Consultar a la ANH si existe alguna reglamentación respecto de las características físicas que deben tener las placas y monumentos de abandono y divulgar a los operadores el concepto de la ANH para que los mismos den cumplimiento.</t>
  </si>
  <si>
    <t>FILA_62</t>
  </si>
  <si>
    <t>Enviar a los operadores (Asociados y Ecopetrol) la respuesta de la ANH respecto a las características físicas que deben tener las placas y monumentos de abandono para que aseguren su cumplimiento.</t>
  </si>
  <si>
    <t>FILA_63</t>
  </si>
  <si>
    <t>H05-2019P</t>
  </si>
  <si>
    <r>
      <t>Aprobación tarifas perforación Nare 25 pozos:</t>
    </r>
    <r>
      <rPr>
        <sz val="11"/>
        <color theme="1"/>
        <rFont val="Calibri"/>
        <family val="2"/>
        <scheme val="minor"/>
      </rPr>
      <t xml:space="preserve"> Los pozos perforados durante la vigencia 2018 pertenecientes al proyecto Moriche 25 fueron ejecutados sin que mediara acuerdo de tarifas aprobado previamente por el Comité Ejecutivo del Contrato de Asociación, contraviniendo la cláusula 19 del mismo</t>
    </r>
  </si>
  <si>
    <t xml:space="preserve">Falta de oportunidad con que se aprobaron las tarifas e inobservancia de las actividades de autorización y aprobación de gastos y la autorización al operador para celebrar contratos en nombre de la cuenta conjunta. </t>
  </si>
  <si>
    <t>Solicitar al operador que a partir de enero de 2020 los nuevos acuerdos de tarifas de equipos propiedad de Mansarovar  para uso de operaciones de la asociación sean presentados y aprobados en Comité de Compras y Contratos de la Gerencia y ratificados en Comité Ejecutivo, previo al vencimiento de la tarifa vigente.</t>
  </si>
  <si>
    <t>FILA_64</t>
  </si>
  <si>
    <t>Presentar en el Comité de Compras y Contratos de la gerencia los nuevos acuerdos de tarifas de equipos MECL para uso de operaciones de la asociación y ratificar la decisión en el próximo Comité Ejecutivo. Esto aplica para nuevos acuerdos o renegociación de acuerdos vigentes.</t>
  </si>
  <si>
    <t>Acta del Comité de Compras y Contratación 
Acta del Comité Ejecutivo</t>
  </si>
  <si>
    <t>FILA_65</t>
  </si>
  <si>
    <t>Solicitar al operador que en los Subcomités Financieros presente un balance actualizado de los procesos de negociación entre las partes (Ecopetrol y Mansarovar) con el fin realizar seguimiento a la toma oportuna de decisiones</t>
  </si>
  <si>
    <t>FILA_66</t>
  </si>
  <si>
    <t>Realizar  seguimiento a la toma oportuna de decisiones relacionadas con los procesos de negociación entre las partes en el marco de los Subcomités Financieros</t>
  </si>
  <si>
    <t>Acta del Subcomité Financiero</t>
  </si>
  <si>
    <t>FILA_67</t>
  </si>
  <si>
    <t>H06-2019P</t>
  </si>
  <si>
    <t>Inobservancia de la Resolución 181495 de 2009, en cuanto a que no se ha surtido por parte del operador la suspensión oficial del pozo INOR-0024</t>
  </si>
  <si>
    <t>FILA_68</t>
  </si>
  <si>
    <t>Implementar un sistema conjunto (Operador-Ejecutor) de seguimiento a requerimientos de permisos con la ANH que permita asegurar se gestionen todos los permisos  requeridos para la perforación e intervención de pozos.</t>
  </si>
  <si>
    <t>Generar reportes  de seguimiento</t>
  </si>
  <si>
    <t>Reporte con el estatus a la fecha de cada pozo/actividad ejecutada</t>
  </si>
  <si>
    <t>H07-2019P</t>
  </si>
  <si>
    <t>Ecopetrol no estableció la utilización o disposición de estos materiales mediante la aplicación del procedimiento vigente para las fechas bajo análisis, GAB-P-024 - 4 2 3 "Identificación y gestión de materiales no requeridos para operar"</t>
  </si>
  <si>
    <t>Informe por cada uno de los proyectos</t>
  </si>
  <si>
    <t xml:space="preserve">Ofertar los materiales </t>
  </si>
  <si>
    <t>Copia de los documentos oficial de oferta al interior de la vicepresidencia</t>
  </si>
  <si>
    <t>H08-2019P</t>
  </si>
  <si>
    <r>
      <t xml:space="preserve">Indicadores Plan Táctico VRO 2018: </t>
    </r>
    <r>
      <rPr>
        <sz val="11"/>
        <color theme="1"/>
        <rFont val="Calibri"/>
        <family val="2"/>
        <scheme val="minor"/>
      </rPr>
      <t>El porcentaje calculado por la Contraloría es consecuente con la evaluación de la Gestión del Cuadro de Mando Integral - CMI, pues no se puede pretender que los indicadores que superen el 100% arrastren o compensen los que no se cumplieron, lo que finalmente termina distorsionando el balance final de la gestión.</t>
    </r>
  </si>
  <si>
    <t xml:space="preserve">Deficiencias de control y supervisión en la aplicación de la Guía, lo que genera que el Cuadro de Mando Integral (CMI - Balanced Scorecard) como sistema de medición de desempeño no cumpla cabalmente con su finalidad en la retroalimentación de las estrategias y como sistema de control de gestión. </t>
  </si>
  <si>
    <t>Control y Supervisión en la aplicación de la Guía GTH-P-004</t>
  </si>
  <si>
    <t>Informe en power BI (Estándar)</t>
  </si>
  <si>
    <t>H09-2019P</t>
  </si>
  <si>
    <r>
      <t xml:space="preserve">Entrega de elementos Orden de Compra No.1713986: </t>
    </r>
    <r>
      <rPr>
        <sz val="11"/>
        <color theme="1"/>
        <rFont val="Calibri"/>
        <family val="2"/>
        <scheme val="minor"/>
      </rPr>
      <t xml:space="preserve">Uno de los Kits de válvulas correspondientes al segundo ítem del pedido no fue recibido físicamente en la bodega de materiales en Campo Casabe como exigió la Orden de Compra, sino en el taller VRF de la Zona Industrial El recibo se otorgó el 11/01/2019 pero la entrada  a almacén ocurrió 13 días después, (24/01/2019) </t>
    </r>
  </si>
  <si>
    <t>Deficiencia en el subproceso de administración de bienes que genera la existencia de períodos de tiempo con materiales recibidos a los proveedores sin un ingreso formal a almacén y por consiguiente el adecuado aseguramiento de los bienes colocando en riesgo la inversión realizada</t>
  </si>
  <si>
    <t>Enviar comunicado a los Funcionarios Solicitantes y Funcionarios Autorizados recordando los procedimientos GAB-I-046 y GAB-P-027 específicamente lo relacionado con las responsabilidades en cuanto a las modificaciones de las ordenes compra y las condiciones de recibo de los materiales.</t>
  </si>
  <si>
    <t>Comunicado enviado</t>
  </si>
  <si>
    <t>H10-2019P</t>
  </si>
  <si>
    <r>
      <t xml:space="preserve">Cuantías de los amparos de los seguros del contrato No. 3007627 de 2017: </t>
    </r>
    <r>
      <rPr>
        <sz val="11"/>
        <color theme="1"/>
        <rFont val="Calibri"/>
        <family val="2"/>
        <scheme val="minor"/>
      </rPr>
      <t>Ecopetrol no planeó adecuadamente el valor de las cuantías de las pólizas del contrato.</t>
    </r>
    <r>
      <rPr>
        <b/>
        <sz val="11"/>
        <color theme="1"/>
        <rFont val="Calibri"/>
        <family val="2"/>
        <scheme val="minor"/>
      </rPr>
      <t xml:space="preserve"> </t>
    </r>
    <r>
      <rPr>
        <sz val="11"/>
        <color theme="1"/>
        <rFont val="Calibri"/>
        <family val="2"/>
        <scheme val="minor"/>
      </rPr>
      <t>Se evidencia, un incremento sustancial del valor ejecutado a 30 de septiembre de 2019 en la planeación, sin que se genere una alerta sobre el tema de las cuantías de las  garantías</t>
    </r>
  </si>
  <si>
    <t>Deficiencias en el proceso planificador al definir los valores asegurados que no se ajusta de manera razonable, a la magnitud de los contratos suscritos por Ecopetrol</t>
  </si>
  <si>
    <t>Realizar taller de análisis de riesgos y suficiencia de las garantías para el contrato No. 3007627 y generar las conclusiones que correspondan.</t>
  </si>
  <si>
    <t>Informe con las conclusiones y/o recomendaciones firmado por la áreas involucradas</t>
  </si>
  <si>
    <t>Realizar taller para  revisión clausulas del contrato relacionadas con cláusulas, penal pecuniaria, retención  en garantías y multas establecidos en la minuta de los contratos de intervención a pozos de la estrategia de WO y generar las conclusiones que correspondan.</t>
  </si>
  <si>
    <t>H11-2019P</t>
  </si>
  <si>
    <r>
      <t xml:space="preserve">Cumplimiento Cláusula Transferencia de Tecnología Contrato No. 5221893 de 2015: </t>
    </r>
    <r>
      <rPr>
        <sz val="11"/>
        <color theme="1"/>
        <rFont val="Calibri"/>
        <family val="2"/>
        <scheme val="minor"/>
      </rPr>
      <t>No se cumplió ni en la forma ni en la oportunidad con lo dispuesto en la Guía GTH-G-049</t>
    </r>
  </si>
  <si>
    <t>Deficiencias en la labor administradora de contratos, así como el control y seguimiento de la programación y ejecución de los cursos de Capacitación en la Universidad de Ecopetrol que limitan la óptima planeación del uso de los recursos de la obligación contractual,  y descuidan el aseguramiento del compromiso de los funcionarios inscritos en cursos de transferencia de conocimiento</t>
  </si>
  <si>
    <t>Memorias de divulgación</t>
  </si>
  <si>
    <t>Divulgar entre los administradores de contratos un análisis de la cláusula de transferencia de conocimiento actual que incluya aspectos como su alcance, interpretación y entendimiento con el fin de evitar malentendidos en su aplicación</t>
  </si>
  <si>
    <t>H14-2019P</t>
  </si>
  <si>
    <r>
      <t xml:space="preserve">Publicidad en SECOP:  </t>
    </r>
    <r>
      <rPr>
        <sz val="11"/>
        <color indexed="8"/>
        <rFont val="Calibri"/>
        <family val="2"/>
        <scheme val="minor"/>
      </rPr>
      <t>Consultado el SECOP I, se evidenció que los contratos ejecutados en la VRS números 3019409, 3018794, 3018531,301839, ODS 1682629, ODS 2529441, 1672069, ODS 2527384, 1654515, entre otros, no se registraron y cargaron los documentos del proceso contractual dentro de los términos establecidos, ni en forma completa</t>
    </r>
  </si>
  <si>
    <t>Falta de gestión administrativa, seguimiento y control en el registro de la información contractual</t>
  </si>
  <si>
    <t>Precisar y aclarar la aplicación de la herramienta para publicidad en Secop I con la autoridad Colombia Compra Eficiente</t>
  </si>
  <si>
    <t>Realizar reuniones con la autoridad Colombia Compra Eficiente, que permita precisar y aclarar la aplicación de la herramienta para publicidad en Secop I</t>
  </si>
  <si>
    <t>Acta con las aclaraciones sobre la aplicación de la herramienta para publicidad en Secop I</t>
  </si>
  <si>
    <t>H16-2019P</t>
  </si>
  <si>
    <r>
      <t xml:space="preserve">Colmatación de drenajes en Campo Quifa: </t>
    </r>
    <r>
      <rPr>
        <sz val="11"/>
        <color indexed="8"/>
        <rFont val="Calibri"/>
        <family val="2"/>
        <scheme val="minor"/>
      </rPr>
      <t xml:space="preserve"> Se identificaron procesos de colmatación de sedimentos y vegetación en cunetas, falta de mantenimiento en zona de clúster de pozos. </t>
    </r>
  </si>
  <si>
    <t>Ejecutar el cronograma del año 2020 para ejecución de las actividades de limpieza y mantenimiento de las diferentes locaciones y realizar seguimiento de éste en los Subcomités Técnicos de la Asociación</t>
  </si>
  <si>
    <t>Actas de los SCT</t>
  </si>
  <si>
    <t>H17-2019P</t>
  </si>
  <si>
    <t>Envío por parte del Operador del soporte del cálculo de los valores del 1%  para los años 2017 y 2018 (con certificado de revisoría fiscal) y realizar seguimiento en los Subcomités de Entorno al estado de cumplimiento y avance de las obligaciones del 1%,  Compensación y Revegetalización por parte del Operador.</t>
  </si>
  <si>
    <t>Realizar seguimiento en los Subcomités de Entorno al estado de cumplimiento y avance de las obligaciones del 1% y Compensación.</t>
  </si>
  <si>
    <t>Actas de los SCE que incluya registro fotográfico</t>
  </si>
  <si>
    <t>H18-2019P</t>
  </si>
  <si>
    <r>
      <t xml:space="preserve">Cumplimientos ambientales en Campo Nare: </t>
    </r>
    <r>
      <rPr>
        <sz val="11"/>
        <color indexed="8"/>
        <rFont val="Calibri"/>
        <family val="2"/>
        <scheme val="minor"/>
      </rPr>
      <t>Durante visita al activo Nare — Campo Jazmín realizada entre el 16 y el 18 de septiembre del presente año, se identificaron procesos de colmatación de sedimentos y vegetación en cunetas,</t>
    </r>
  </si>
  <si>
    <t xml:space="preserve">Falta de control y seguimiento por parte del operador de los diferentes campos que hacen parte de la Asociación Nare, por desviaciones a cumplimientos de los instrumentos ambientales propio de cada Campo, como las fichas de manejo ambiental. La falta de mantenimiento de las estructuras como cunetas impide el desague, manejo y disposición de las aguas de manera eficiente </t>
  </si>
  <si>
    <t>Solicitar al Operador un plan de mantenimiento de áreas perimetrales y localizaciones para el área del campo Jazmín y en el Subcomité técnico (SCT) realizar seguimiento al estado de cumplimiento</t>
  </si>
  <si>
    <t>Realizar seguimiento al cumplimiento del plan de mantenimiento en el Subcomité Técnico</t>
  </si>
  <si>
    <t>Acta del Subcomité Técnico donde se evidencie el seguimiento al plan de mantenimiento</t>
  </si>
  <si>
    <t>H20-2019P</t>
  </si>
  <si>
    <r>
      <t xml:space="preserve">Patio de Biorremediación Apiay: </t>
    </r>
    <r>
      <rPr>
        <sz val="11"/>
        <color theme="1"/>
        <rFont val="Calibri"/>
        <family val="2"/>
        <scheme val="minor"/>
      </rPr>
      <t>patio cerrado con material en proceso de biorremediación recubierto de plástico que no ha sido retirado de las instalaciones. Cormacarena  Con res. 1370/2019 impone sanción de cierre definitivo del patio, sellamiento y orden de compensación. Ecopetrol presentó recurso de reposición pendiente por resolver.</t>
    </r>
  </si>
  <si>
    <t xml:space="preserve">Reiterado incumplimiento de obligaciones ambientales que genera desgaste administrativo, cierre de patios, contaminación ambiental y medidas de compensación, exponiendo a la entidad a sanciones pecuniarias.
</t>
  </si>
  <si>
    <t>Estudiar y analizar las diferentes alternativas judiciales que puedan tenerse en cuenta frente a las decisiones que la Cormacarena pueda adoptar</t>
  </si>
  <si>
    <t>H21-2019P</t>
  </si>
  <si>
    <r>
      <t xml:space="preserve">Integridad operación de pozos y líneas activas: </t>
    </r>
    <r>
      <rPr>
        <sz val="11"/>
        <color theme="1"/>
        <rFont val="Calibri"/>
        <family val="2"/>
        <scheme val="minor"/>
      </rPr>
      <t>Se identificaron condiciones pendientes de verificación de cierres de plan de trabajo y cumplimiento a requerimientos ambientales proyectos de Cero Vertimientos Llanito (IP-0136) y Cero Vertimientos Galán (IP-135), relacionadas con la conversión de pozos productores a inyectores (Pozos Galán 69,76,121,122, 130,134 y Pozos Llanito 69 y 113)</t>
    </r>
  </si>
  <si>
    <t>Mantenimiento preventivo y correctivo con falencias y la no aplicación de procedimientos operativos, de mantenimiento, de proyectos y de requisitos mínimos de gestión HSE, que acompañan el plan de integridad y confiabilidad de pozos,  puede ocasionar afectaciones a las instalaciones y recurso agua, investigaciones, multas y sanciones por parte de Entes de Control o Autoridad Ambiental</t>
  </si>
  <si>
    <t>Actualizar la Guía para manejo y tratamiento de fluidos y sólidos de Perforación y Completamiento, WDP-G-024 en lo relacionado con el acopio temporal en piscinas.</t>
  </si>
  <si>
    <t>Guía publicada P8</t>
  </si>
  <si>
    <t>Divulgar la Guía para manejo y tratamiento de fluidos y sólidos de Perforación y Completamiento, WDP-G-024</t>
  </si>
  <si>
    <t>Memorias de divulgación (memorando dirigidos a las regionales o acta de reunión de divulgación o video de divulgación, sin limitarse a lo anterior)</t>
  </si>
  <si>
    <t>H22-2019P</t>
  </si>
  <si>
    <r>
      <t>Restauración ambiental e inmobiliaria: En l</t>
    </r>
    <r>
      <rPr>
        <sz val="11"/>
        <color theme="1"/>
        <rFont val="Calibri"/>
        <family val="2"/>
        <scheme val="minor"/>
      </rPr>
      <t xml:space="preserve">os pozos abandonados Orito 51,66,31,39 y hormiga 4, con abandono técnico (forma 10 ACR) de 2018, se evidencio que las actividades de recuperación ambiental no se han realizado, no se ha adelantado en los pozos Orito 39 y 66  gestión inmobiliaria y de servidumbre con la comunidad ubicada frente a los pozos </t>
    </r>
  </si>
  <si>
    <t>Falta de gestión en el trámite de recuperación ambiental, inmobiliaria y de servidumbre para cumplir con el abandono total de los pozos por la VRS, e incumplimiento del procedimiento del programa de abandono, genera riesgos al medio ambiente y al ecosistema, posible litigios y demandas de la comunidad, ya que Ecopetrol continua con custodia y mantenimiento de las áreas afectadas</t>
  </si>
  <si>
    <t xml:space="preserve">Informe de las acciones adelantadas con respecto a las locaciones de los pozos abandonados Orito 66 y Orito 39. </t>
  </si>
  <si>
    <t xml:space="preserve">Informe estado de los pozos Orito 66 y Orito 39 </t>
  </si>
  <si>
    <t>Realizar la recuperación Ambiental de los pozos Orito 51, Orito 31 y Hormiga 4</t>
  </si>
  <si>
    <t>Informe de recuperación ambiental pozos Orito 51, Orito 31 y Hormiga 4</t>
  </si>
  <si>
    <t xml:space="preserve">Informe de Revisión </t>
  </si>
  <si>
    <t>H23-2019P</t>
  </si>
  <si>
    <r>
      <t xml:space="preserve">Permisos vigentes: </t>
    </r>
    <r>
      <rPr>
        <sz val="11"/>
        <color theme="1"/>
        <rFont val="Calibri"/>
        <family val="2"/>
        <scheme val="minor"/>
      </rPr>
      <t xml:space="preserve">Ecopetrol cuenta con pozos inactivos que superan el término fijado por la agencia nacional de hidrocarburos-ANH, que carecen del permiso de suspensión vigente, el cual determina la decisión de abandono o de reactivación. </t>
    </r>
  </si>
  <si>
    <t>Debilidades en los mecanismos de control y seguimiento en el proceso de continuidad del estado de los pozos, que generan un riesgo ambiental por la condición de los mismos e incertidumbre en la toma de decisiones para definir el proceso de abandono o activación y posibles sanciones por el incumplimiento de los reportes a las entidades competentes</t>
  </si>
  <si>
    <t>Con base en la verificación del estado operativo actual de los pozos asegurar los permisos de suspensión y/o la actualización de formas de la ANH que correspondan para los pozos  del hallazgo No. 23. (Incluye actas de las reuniones de seguimiento realizadas con la ANH para gestionar la aprobación de permisos de pozos inactivos)</t>
  </si>
  <si>
    <t>Dos Informes semestrales con  estado operativo de los pozos según formas ANH</t>
  </si>
  <si>
    <t>H24-2019P</t>
  </si>
  <si>
    <r>
      <t xml:space="preserve">Aprovechamiento Forestal Proyecto Monserrate Etapa 1  DK:  </t>
    </r>
    <r>
      <rPr>
        <sz val="11"/>
        <color theme="1"/>
        <rFont val="Calibri"/>
        <family val="2"/>
        <scheme val="minor"/>
      </rPr>
      <t xml:space="preserve">Las obras de perforación y adecuación de facilidades de superficie y locaciones, en los clúster 2, 3 y 4, ubicados en el campo Dina Cretáceos, se autorizó aprovechamiento forestal, por parte de la CAM en 2017, con la obligación de en (6) meses sembrar 7785 plántulas, sin que al 25/09/2019 se  evidenciara su siembra </t>
    </r>
  </si>
  <si>
    <t>Falta de gestión, control y seguimiento por parte de Ecopetrol VRS, lo que conlleva a riesgos en la preservación y protección del medio ambiente y el incumplimiento de las obligaciones requeridas por la autoridad ambiental exponiendo la entidad a multas o sanciones por dicho incumplimiento</t>
  </si>
  <si>
    <t>Radicar ante la CAM dos (2) informes de mantenimiento de las obligaciones de compensación ambiental de las 8.450 plántulas de especies nativas en cumplimiento de la medida compensatoria del aprovechamiento forestal del proyecto Monserrate Etapa 1.</t>
  </si>
  <si>
    <t>Informes radicados en la CAM</t>
  </si>
  <si>
    <t>H25-2019P</t>
  </si>
  <si>
    <r>
      <t>Ejecución de actividades de compensación: L</t>
    </r>
    <r>
      <rPr>
        <sz val="11"/>
        <color theme="1"/>
        <rFont val="Calibri"/>
        <family val="2"/>
        <scheme val="minor"/>
      </rPr>
      <t xml:space="preserve">a Empresa no dio cumplimiento a los plazos para la ejecución de las actividades de compensación. Sumado a esto, Ecopetrol no establece claramente los tiempos de ejecución y seguimiento de los Planes de Restauración y preservación en la última actualización del Plan de Compensaciones para el Bloque CP0 09 </t>
    </r>
  </si>
  <si>
    <t>Lo anterior a causa de diferencias en la concertación con la población beneficiaria, el cambio de política y el ajuste en la implementación de las acciones de Compensación que debieron convenirse con anterioridad tal como la compra de predios o la concertación con los beneficiarios, que implicaron retrasos en la gestión</t>
  </si>
  <si>
    <t xml:space="preserve">Definir el instrumento mediante el cual se establezcan los compromisos de las partes. </t>
  </si>
  <si>
    <t>Suscribir los acuerdos de conservación con los participantes donde se identifiquen claramente los alcances y compromisos necesarios para dar cumplimiento a las medidas.</t>
  </si>
  <si>
    <t xml:space="preserve">Acuerdos suscritos con los participantes </t>
  </si>
  <si>
    <t xml:space="preserve">Actualizar el cronograma del cumplimiento del plan detallando las acciones de ejecución y seguimiento </t>
  </si>
  <si>
    <t xml:space="preserve">Cronograma actualizado y presentado ante la Autoridad Ambiental </t>
  </si>
  <si>
    <t>H26-2019P</t>
  </si>
  <si>
    <r>
      <t xml:space="preserve">Especies para compensación: </t>
    </r>
    <r>
      <rPr>
        <sz val="11"/>
        <color theme="1"/>
        <rFont val="Calibri"/>
        <family val="2"/>
        <scheme val="minor"/>
      </rPr>
      <t>Revisado el documento del Plan de compensaciones formulado por Ecopetrol S A, se evidencia que se incluye dentro de las líneas de compensación la siembra de especies Glincidia sepium, Corcha alliodora y Carmona pyriformis, catalogadas como especies exóticas y/o introducidas que no hacen parte de la flora de la región</t>
    </r>
  </si>
  <si>
    <t xml:space="preserve">Selección errónea de especies y no aplicación de la norma . Aunque las áreas afectadas eran suelos degradados, pastizales o zonas mineras ello no impide que en términos de compensación sean elegidas especies nativas </t>
  </si>
  <si>
    <t>Definición y selección de las especies nativas de la región  acorde al modelo a establecer y de acuerdo a lo aprobado por la autoridad ambiental.</t>
  </si>
  <si>
    <t xml:space="preserve">Entregar a los contratistas de  selección de predios y participantes, asistencia técnica e intervenciones el listado de especies a establecer </t>
  </si>
  <si>
    <t xml:space="preserve">Comunicación y/o acta de comité en que se evidencie la entrega del listado de las especies nativas a establecer en cada uno de los modelos acordados. </t>
  </si>
  <si>
    <t xml:space="preserve">Acciones de seguimiento y monitoreo durante el establecimiento de las especies definidas </t>
  </si>
  <si>
    <t xml:space="preserve">Informe del establecimiento </t>
  </si>
  <si>
    <t>H27-2019P</t>
  </si>
  <si>
    <t xml:space="preserve">Debilidad en formulación de compensación de Ecopetrol, implica riesgo de costos de oportunidad, mantenimiento efectivo y real de la biodiversidad y el costo (externalidad) asociado a la demanda del recurso hídrico, alteraciones en retención hídrica y drenaje natural del suelo, contaminación por residuos de insumos en modelos agroforestales y silvopastoriles como principal actividad </t>
  </si>
  <si>
    <t>Fortalecer las competencias técnicas y de comunicación del equipo de Biodiversidad, 1% y compensaciones ambientales</t>
  </si>
  <si>
    <t>Implementar formación en determinación de costos ambientales en el desarrollo de proyectos.</t>
  </si>
  <si>
    <t xml:space="preserve">Certificados de formación </t>
  </si>
  <si>
    <t>Implementar formación en Compensación del Medio Biótico</t>
  </si>
  <si>
    <t xml:space="preserve">Detallar en el Acuerdo de Conservación las áreas dedicadas a conservación y/o restauración y a las áreas de sistemas de usos sostenible </t>
  </si>
  <si>
    <t xml:space="preserve">Acuerdo de conservación con el detalle de las áreas (cartografía) </t>
  </si>
  <si>
    <t>H02-2019R</t>
  </si>
  <si>
    <r>
      <rPr>
        <b/>
        <sz val="11"/>
        <color indexed="8"/>
        <rFont val="Calibri"/>
        <family val="2"/>
        <scheme val="minor"/>
      </rPr>
      <t>Estado físico de la Bodegas:</t>
    </r>
    <r>
      <rPr>
        <sz val="11"/>
        <color indexed="8"/>
        <rFont val="Calibri"/>
        <family val="2"/>
        <scheme val="minor"/>
      </rPr>
      <t xml:space="preserve"> falta de control y seguimiento sobre las condiciones físicas de la Bodegas de la Refinería con el fin de garantizar el adecuado manejo, para la conservación y preservación de los Equipos e inventarios requeridos para la ejecución de los proyectos de inversión.
</t>
    </r>
  </si>
  <si>
    <t>Falta de control y seguimiento sobre las condiciones físicas de la Bodegas de la Refinería con el fin de garantizar el adecuado manejo, para la conservación y preservación de los Equipos e inventarios requeridos para la ejecución de los proyectos de inversión</t>
  </si>
  <si>
    <t xml:space="preserve">Mejorar las áreas de almacenamiento de materiales en cuanto a infraestructura física y condiciones HSE, con el fin de garantizar el manejo adecuado de los materiales y su preservación. </t>
  </si>
  <si>
    <t xml:space="preserve">Informe </t>
  </si>
  <si>
    <t>Elaboración del presupuesto de ejecución</t>
  </si>
  <si>
    <t>Aprobación del presupuesto y asignación de recursos</t>
  </si>
  <si>
    <t xml:space="preserve">Ejecución de obras civiles. </t>
  </si>
  <si>
    <t>H03-2019R</t>
  </si>
  <si>
    <r>
      <rPr>
        <b/>
        <sz val="11"/>
        <color indexed="8"/>
        <rFont val="Calibri"/>
        <family val="2"/>
        <scheme val="minor"/>
      </rPr>
      <t>Inventario PMRB</t>
    </r>
    <r>
      <rPr>
        <sz val="11"/>
        <color indexed="8"/>
        <rFont val="Calibri"/>
        <family val="2"/>
        <scheme val="minor"/>
      </rPr>
      <t>: baja gestión en ejecución de proyecto (PMRB) no permite definir uso final de equipos, con ejecución incierta desde 2014. En status quo (Acta junta directiva 204 de 04/07/2014). Si bien es decisión de la Alta Directiva, se ha advertido por la CGR en visitas del 2014, 2017 y 2019 sin realizar gestión con esta inversión, salvo las repotenciaciones de Unidades 200 y 250</t>
    </r>
  </si>
  <si>
    <t>Baja gestión en la ejecución de este proyecto que permita definir el uso final o destinación definitiva de estos equipos que hacen parte integral de este proyecto de modernización de la Refinería de Barrancabermeja, con ejecución incierta desde el año 2014 cuya última decisión directiva lo catalogó como en status quo</t>
  </si>
  <si>
    <t>Realizar Inventario Físico anual</t>
  </si>
  <si>
    <t>Emitir documento por parte de la GRB con los lineamientos para la disposición de los activos del PMRB, desde la solicitud hasta su capitalización.</t>
  </si>
  <si>
    <t>Documento</t>
  </si>
  <si>
    <t>H04-2019R</t>
  </si>
  <si>
    <r>
      <rPr>
        <b/>
        <sz val="11"/>
        <color indexed="8"/>
        <rFont val="Calibri"/>
        <family val="2"/>
        <scheme val="minor"/>
      </rPr>
      <t xml:space="preserve">Planta de Tratamiento de Aguas Residuales-PTAR SAN SILVESTRE: </t>
    </r>
    <r>
      <rPr>
        <sz val="11"/>
        <color indexed="8"/>
        <rFont val="Calibri"/>
        <family val="2"/>
        <scheme val="minor"/>
      </rPr>
      <t>Ecopetrol, como integrante del Comité Directivo en su rol de instancia de dirección y decisión última y responsables de las actividades de control, seguimiento, evaluación y supervisión del Convenio. En visita se solo se pudo visitar el lote, sin seguridad y con encerramiento precario inclusive invadido por la comunidad</t>
    </r>
  </si>
  <si>
    <t>Incumplimiento de las obligaciones establecidas para el Comité Directivo en su rol como instancia de dirección y decisión última y como responsables de las actividades de control, seguimiento, evaluación y supervisión del Convenio, del cual hace parte la Gerencia de la Refinería de Barrancabermeja.</t>
  </si>
  <si>
    <t>Realizar seguimiento en las sesiones del Comité de Seguimiento y Control y en el Comité Directivo del convenio.</t>
  </si>
  <si>
    <t>Actas de Comité</t>
  </si>
  <si>
    <t>Solicitar a Aguas de Barrancabermeja y al Municipio de Barrancabermeja el reporte de las acciones adelantadas para continuar con el aseguramiento de la disponibilidad del lote donde se construirá la Ptar San Silvestre.</t>
  </si>
  <si>
    <t xml:space="preserve">Oficiar a Aguas de Barrancabermeja y al Municipio de Barrancabermeja solicitando el reporte de las acciones que permitan seguir contando con la disponibilidad del lote. </t>
  </si>
  <si>
    <t>Oficio</t>
  </si>
  <si>
    <t>Informe ejecutivo</t>
  </si>
  <si>
    <t>Divulgar a actores involucrados el instructivo para la Gestión de los Costos de Abandono en Exploración</t>
  </si>
  <si>
    <t xml:space="preserve">Divulgación: si hubo cambios, publicar en P-8 e informar a áreas con responsabilidades en RACI por escrito.
</t>
  </si>
  <si>
    <t>Soporte de divulgación a actores involucrados y publicación en P-8 (si se actualizó la versión)</t>
  </si>
  <si>
    <t>Medir efectividad del Instructivo para la Gestión de los Costos de Abandono en Exploración</t>
  </si>
  <si>
    <t>Efectividad: luego del ciclo de actualización de la provisión, preparar informe sobre el cumplimiento de los aspectos por quienes aparecen en la RACI</t>
  </si>
  <si>
    <t>Informe de efectividad</t>
  </si>
  <si>
    <t>Inadecuado registro en los documentos del proyecto de las causas de materialización de riesgos</t>
  </si>
  <si>
    <t>Realizar taller interdisciplinario en el cual se definan los riesgos asociados a desmovilización de equipos de perforación que se deben incluir.</t>
  </si>
  <si>
    <t>Documento Tipologías de Riesgos modificado con riesgos de desmovilización</t>
  </si>
  <si>
    <t>Actualizar en la herramienta Proyecta las Tipologías de Riesgos</t>
  </si>
  <si>
    <t xml:space="preserve">Listado de riesgos tipo actualizados en la Herramienta Proyecta </t>
  </si>
  <si>
    <t>Comunicar a EPP la información sobre actualización del listado Tipologías Riesgos 2020</t>
  </si>
  <si>
    <t>Correo electrónico</t>
  </si>
  <si>
    <t>Comunicar el procedimiento de manejo del cambio EDP-P-005 (procedimiento para cambios en proyectos) y del Formulario EDP-F-016 (Formato de solicitud de manejo de cambio en proyectos)</t>
  </si>
  <si>
    <t>Capacitación a los Líderes de Control de la EPP</t>
  </si>
  <si>
    <t xml:space="preserve">Memorias de la capacitación
</t>
  </si>
  <si>
    <t>En los próximos Acuerdos Derivados (AC) tener en cuenta los siguientes lineamientos, que facilitan la supervisión de los mismos:
1. Mantener en los convenios con Ministerio Defensa Nacional - Ejército Nacional, la inversión en pocos rubros
2. Definir que los aportes sean en dinero
3. incluir clausula de ética, transparencia y auditoria</t>
  </si>
  <si>
    <t xml:space="preserve">Memorando con los lineamientos para la planeación de nuevos acuerdos con el Ministerio de Defensa Nacional -Ejército Nacional.
</t>
  </si>
  <si>
    <t>Documento memorando con los lineamientos.</t>
  </si>
  <si>
    <r>
      <t xml:space="preserve">Hallazgo No. 5. Construcción del centro de armas combinadas – Proyecto Buenavista La Guajira. </t>
    </r>
    <r>
      <rPr>
        <sz val="11"/>
        <color indexed="8"/>
        <rFont val="Calibri"/>
        <family val="2"/>
        <scheme val="minor"/>
      </rPr>
      <t>El Centro de armas combinadas Fuerte Militar se construyó en el departamento de La Guajira, esto es, en un área de interés diferente a la pactada en el Acuerdo de Cooperación Derivado No.02/2015,</t>
    </r>
  </si>
  <si>
    <t>En los próximos Acuerdos Derivados (AC) asegurar que los lineamientos para que los aportes sean destinados a las zonas protegidas (sitios de interés de Ecopetrol) y que estén relacionados con el objeto del convenio.</t>
  </si>
  <si>
    <t>Comunicar al Ejército Nacional para que los aportes de los próximos Acuerdos Derivados (AC) sean destinados únicamente a las Unidades Comprometidas en las zonas protegidas.</t>
  </si>
  <si>
    <t>Comunicado al Ministerio de Defensa - Ejército Nacional informando que los aportes deben ser dirigidos a las Unidades Comprometidas en los AC como lo indica el convenio marco No. 3003436.</t>
  </si>
  <si>
    <r>
      <t xml:space="preserve">Hallazgo No.6 Soportes de Ejecución en apoyos en dinero para los Proyectos Llanos y Magallanes – Acuerdo de Cooperación Derivado No.02  </t>
    </r>
    <r>
      <rPr>
        <sz val="11"/>
        <color indexed="8"/>
        <rFont val="Calibri"/>
        <family val="2"/>
        <scheme val="minor"/>
      </rPr>
      <t>Se evidenció que con respecto al rubro de Seguridad Infraestructura Unidad Militar: JELOG – Jefatura Logística no se ejecutaron la suma de $416.756.035</t>
    </r>
  </si>
  <si>
    <t>Gestionar ante el Ministerio de Defensa - Ejército Nacional el reintegro a Ecopetrol de los aportes por $416.756.035, correspondiente al Acuerdo de Cooperación No. 2 derivados del CM No. 3003436</t>
  </si>
  <si>
    <t xml:space="preserve">Realizar la solicitud al Ministerio de Defensa Nacional - Ejército Nacional
</t>
  </si>
  <si>
    <t>Comunicación al Ministerio de Defensa Nacional y Ejército Nacional</t>
  </si>
  <si>
    <t>Fortalecer la supervisión y administración de los convenios con el Ministerio de Defensa Nacional - Ejército Nacional para que a través de los comités en el marco del convenio se genere una cultura de control y seguimiento.</t>
  </si>
  <si>
    <t>Memorando con los lineamientos para la planeación, administración y supervisión de nuevos acuerdos con el Ministerio de Defensa Nacional - Ejército Nacional.</t>
  </si>
  <si>
    <t>Documento memorando con los lineamientos</t>
  </si>
  <si>
    <t>H001-2019</t>
  </si>
  <si>
    <t xml:space="preserve">Aplicar la compensación legal y regulatoriamente establecida. </t>
  </si>
  <si>
    <r>
      <t xml:space="preserve">Saldos cuenta EMRF. </t>
    </r>
    <r>
      <rPr>
        <sz val="11"/>
        <color indexed="8"/>
        <rFont val="Calibri"/>
        <family val="2"/>
        <scheme val="minor"/>
      </rPr>
      <t>Al analizar auxiliar contable 2401010200 CxP Bienes y servicios no facturados EM-RF, se observa que existen 240 documentos sin compensar (partidas abiertas), con  antigüedad &gt; a 180 días y por encima de $10'000.000, que suman $29.844.947.036 demostrando que el pasivo registrado no puede estar imputado a ningún tercero, pese a que en SAP tiene identificado el mismo.</t>
    </r>
  </si>
  <si>
    <t>Adelantar acercamientos con las entidades recíprocas para el cierre de diferencias superiores a 3.000 millones (cifra sobre la cual solicita explicación la CGN), en los que se establezcan las tipologías que originan las diferencias, y  que podrán tener los siguientes resultados: diferencias de política contable, estimaciones, cuentas que no tienen regla de eliminación.</t>
  </si>
  <si>
    <t>Emitir comunicaciones a las Entidades Recíprocas y a la Contaduría General de la Nación-CGN</t>
  </si>
  <si>
    <t>Informes de gestión que se entregarán en las siguientes fechas: octubre de 2020 y abril de 2021.</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</si>
  <si>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</si>
  <si>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</si>
  <si>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</si>
  <si>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</si>
  <si>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</si>
  <si>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</si>
  <si>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</si>
  <si>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</si>
  <si>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</si>
  <si>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</si>
  <si>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</si>
  <si>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</si>
  <si>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</si>
  <si>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</si>
  <si>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</si>
  <si>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</si>
  <si>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</si>
  <si>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2014.CGR.ECP.002.004 - PARTE 1 ACTIVIDAD 1   Reformulada Informe de Auditoría Financiera Vigencia 2019  Oficio Radicado de Contraloría   2020EE0050257 del 16 de mayo de 2020</t>
  </si>
  <si>
    <t>2014.CGR.ECP.002.036 - PARTE 1 ACTIVIDAD 1   Reformulada Informe de Auditoría Financiera Vigencia 2019  Oficio Radicado de Contraloría   2020EE0050257 del 16 de mayo de 2020</t>
  </si>
  <si>
    <t>2015.CGR.ECP.001.048 - PARTE 1 ACTIVIDAD 3.1  Reformulada Informe de Auditoría Financiera Vigencia 2019  Oficio Radicado de Contraloría   2020EE0050257 del 16 de mayo de 2020</t>
  </si>
  <si>
    <t>2016.CGR.ECP.001.041  PARTE 1 ACTIVIDAD 2  Reformulada Informe de Auditoría Financiera Vigencia 2019  Oficio Radicado de Contraloría   2020EE0050257 del 16 de mayo de 2020</t>
  </si>
  <si>
    <t>2016.CGR.ECP.001.046  PARTE 1 ACTIVIDAD 1  Reformulada Informe de Auditoría Financiera Vigencia 2019  Oficio Radicado de Contraloría   2020EE0050257 del 16 de mayo de 2020</t>
  </si>
  <si>
    <t>2014.CGR.ECP.002.019  PARTE 2 ACTIVIDAD 6  Reprogramada  de acuerdo con el Memorando 10000187-055-2020 del 26 de mayo de 2020, de la Vicepresidencia Regional Orinoquía</t>
  </si>
  <si>
    <t>2014.CGR.ECP.002.019  PARTE 2 ACTIVIDAD 5  Reprogramada  de acuerdo con el Memorando 10000187-055-2020 del 26 de mayo de 2020, de la Vicepresidencia Regional Orinoquía</t>
  </si>
  <si>
    <t>2014.CGR.ECP.002.019  PARTE 2 ACTIVIDAD 4  Reprogramada  de acuerdo con el Memorando 10000187-055-2020 del 26 de mayo de 2020, de la Vicepresidencia Regional Orinoquía</t>
  </si>
  <si>
    <t>2014.CGR.ECP.002.019 PARTE 2 ACTIVIDAD 3   Reprogramada  de acuerdo con el Memorando 10000187-055-2020 del 26 de mayo de 2020, de la Vicepresidencia Regional Orinoquía</t>
  </si>
  <si>
    <t xml:space="preserve">2019.CGR.ECP.001.001 PARTE 1 ACTIVIDAD 1 Reformulada  de acuerdo con el Memorando del 27 de mayo de 2020, de la Vicepresidencia Comercial y de Mercadeo
</t>
  </si>
  <si>
    <t xml:space="preserve">2019.CGR.ECP.001.001 PARTE 1 ACTIVIDAD 2 Reformulada  de acuerdo con el Memorando 10000187-055-2020 del 27 de mayo de 2020, de la Vicepresidencia Comercial y de Mercadeo
</t>
  </si>
  <si>
    <t>2019.CGR.ECP.001.006 PARTE 4 ACTIVIDAD 1  Reprogramada de acuerdo con el Memorando del 2 de junio de 2020, de la Vicepresidencia de Operaciones y Mantenimiento de Transporte</t>
  </si>
  <si>
    <t>2014.CGR.ECP.002.004 - PARTE 1 ACTIVIDAD 2  Reformulada Informe de Auditoría Financiera Vigencia 2019  Oficio Radicado de Contraloría   2020EE0050257 del 16 de mayo de 2020</t>
  </si>
  <si>
    <t>FILA_4</t>
  </si>
  <si>
    <t>FILA_6</t>
  </si>
  <si>
    <t>FILA_15</t>
  </si>
  <si>
    <t xml:space="preserve">Inversión 1% Campo Yaguará: Radicar ante la ANLA solicitud de pronunciamiento respecto  a la solicitud  del 24/01/2017 de revocatoria del Auto 2932/2012; y las solicitudes de  acogimiento al Art.321 de la Ley 1955/2019 radicadas el 22  y el 22 de noviembre de 2019,  las cuales a la fecha no han sido resueltas
</t>
  </si>
  <si>
    <t>Comunicación ante la ANLA solicitando pronunciamiento respecto  a la solicitud  del 24/01/2017 de revocatoria del Auto 2932/2012; y las solicitudes de  acogimiento al Art.321 de la Ley 1955/2019 radicadas el 22  y el 22 de noviembre de 2019,  las cuales a la fecha no han sido resueltas</t>
  </si>
  <si>
    <t xml:space="preserve">Oficios radicados ante la ANLA trimestralmente </t>
  </si>
  <si>
    <t xml:space="preserve">2020.CGR.ECP.001.002 PARTE 1 ACTIVIDAD 3  </t>
  </si>
  <si>
    <t>FILA_1</t>
  </si>
  <si>
    <t>FILA_86</t>
  </si>
  <si>
    <t>2019.CGR.ECP.001.002 PARTE 1 ACTIVIDAD 1 Reformulada Informe de Auditoría Financiera Vigencia 2019  Oficio Radicado de Contraloría   2020EE0050257 del 16 de mayo de 2020</t>
  </si>
  <si>
    <t>2019.CGR.ECP.001.003 PRTE 1 ACTIVIDAD 1  Reformulada Informe de Auditoría Financiera Vigencia 2019  Oficio Radicado de Contraloría   2020EE0050257 del 16 de mayo de 2020</t>
  </si>
  <si>
    <t>2019.CGR.ECP.001.005 PRTE 1 ACTIVIDAD 1  Reformulada Informe de Auditoría Financiera Vigencia 2019  Oficio Radicado de Contraloría   2020EE0050257 del 16 de mayo de 2020</t>
  </si>
  <si>
    <t>2020.CGR.ECP.001.001 PARTE 1 ACTIVIDAD 1    Informe de Auditoría Financiera Vigencia 2019  Oficio Radicado de Contraloría   2020EE0050257 del 16 de mayo de 2020</t>
  </si>
  <si>
    <t>2020.CGR.ECP.001.001 PARTE 1 ACTIVIDAD 2   Informe de Auditoría Financiera Vigencia 2019  Oficio Radicado de Contraloría   2020EE0050257 del 16 de mayo de 2020</t>
  </si>
  <si>
    <t>2020.CGR.ECP.001.001 PARTE 1 ACTIVIDAD 3   Informe de Auditoría Financiera Vigencia 2019  Oficio Radicado de Contraloría   2020EE0050257 del 16 de mayo de 2020</t>
  </si>
  <si>
    <t>2020.CGR.ECP.001.002 PARTE 1 ACTIVIDAD 1   Informe de Auditoría Financiera Vigencia 2019  Oficio Radicado de Contraloría   2020EE0050257 del 16 de mayo de 2020</t>
  </si>
  <si>
    <t>2020.CGR.ECP.001.002 PARTE 1 ACTIVIDAD 2   Informe de Auditoría Financiera Vigencia 2019  Oficio Radicado de Contraloría   2020EE0050257 del 16 de mayo de 2020</t>
  </si>
  <si>
    <t>2020.CGR.ECP.001.003 PARTE 1 ACTIVIDAD 1   Informe de Auditoría Financiera Vigencia 2019  Oficio Radicado de Contraloría   2020EE0050257 del 16 de mayo de 2020</t>
  </si>
  <si>
    <t>2020.CGR.ECP.001.003 PARTE 1 ACTIVIDAD 2   Informe de Auditoría Financiera Vigencia 2019  Oficio Radicado de Contraloría   2020EE0050257 del 16 de mayo de 2020</t>
  </si>
  <si>
    <t>2020.CGR.ECP.001.003 PARTE 1 ACTIVIDAD 3   Informe de Auditoría Financiera Vigencia 2019  Oficio Radicado de Contraloría   2020EE0050257 del 16 de mayo de 2020</t>
  </si>
  <si>
    <t>2020.CGR.ECP.001.003 PARTE 1 ACTIVIDAD 4   Informe de Auditoría Financiera Vigencia 2019  Oficio Radicado de Contraloría   2020EE0050257 del 16 de mayo de 2020</t>
  </si>
  <si>
    <t>2020.CGR.ECP.001.004 PARTE 1 ACTIVIDAD 1   Informe de Auditoría Financiera Vigencia 2019  Oficio Radicado de Contraloría   2020EE0050257 del 16 de mayo de 2020</t>
  </si>
  <si>
    <t>2020.CGR.ECP.001.005 PARTE 1 ACTIVIDAD 1   Informe de Auditoría Financiera Vigencia 2019  Oficio Radicado de Contraloría   2020EE0050257 del 16 de mayo de 2020</t>
  </si>
  <si>
    <t>2020.CGR.ECP.001.006 PARTE 1 ACTIVIDAD 1   Informe de Auditoría Financiera Vigencia 2019  Oficio Radicado de Contraloría   2020EE0050257 del 16 de mayo de 2020</t>
  </si>
  <si>
    <t>2020.CGR.ECP.001.007 PARTE 1 ACTIVIDAD 1  Informe de Auditoría Financiera Vigencia 2019  Oficio Radicado de Contraloría   2020EE0050257 del 16 de mayo de 2020</t>
  </si>
  <si>
    <t>En reunión del Comité Directivo, acordar una agenda de reuniones para los Comités de Seguimiento y Control y Comité Directivo con el fin de asegurar la periodicidad requerida para el seguimiento a la fase de construcción del proyecto. Se levantará el acta respectiva de esa sesión.</t>
  </si>
  <si>
    <r>
      <rPr>
        <b/>
        <sz val="11"/>
        <color theme="1"/>
        <rFont val="Calibri"/>
        <family val="2"/>
        <scheme val="minor"/>
      </rPr>
      <t>Saldos cuenta EMRF</t>
    </r>
    <r>
      <rPr>
        <sz val="11"/>
        <color theme="1"/>
        <rFont val="Calibri"/>
        <family val="2"/>
        <scheme val="minor"/>
      </rPr>
      <t>.</t>
    </r>
    <r>
      <rPr>
        <sz val="11"/>
        <color indexed="8"/>
        <rFont val="Calibri"/>
        <family val="2"/>
        <scheme val="minor"/>
      </rPr>
      <t xml:space="preserve"> Al analizar auxiliar contable 2401010200 CxP Bienes y servicios no facturados EM-RF, se observa que existen 240 documentos sin compensar (partidas abiertas), con  antigüedad &gt; a 180 días y por encima de $10'000.000, que suman $29.844.947.036 demostrando que el pasivo registrado no puede estar imputado a ningún tercero, pese a que en SAP tiene identificado el mismo.</t>
    </r>
  </si>
  <si>
    <t>Falta de la legalización oportuna de las facturas por parte de los proveedores, generando que los pasivos no se reconozcan de manera adecuada y oportuna, a su vez la causación de impuestos y retenciones que se pueden originar al causar estas facturas, generando que los pasivos-proveedores reales de la entidad no se encuentren reconocidos oportunamente.</t>
  </si>
  <si>
    <t xml:space="preserve">Informe de la evaluación </t>
  </si>
  <si>
    <t>2019.CGR.ECP.001.002 PARTE 1 ACTIVIDAD 2 Reformulada Informe de Auditoría Financiera Vigencia 2019  Oficio Radicado de Contraloría   2020EE0050257 del 16 de mayo de 2020</t>
  </si>
  <si>
    <t>2019.CGR.ECP.001.002 PARTE 1 ACTIVIDAD 3 Reformulada Informe de Auditoría Financiera Vigencia 2019  Oficio Radicado de Contraloría   2020EE0050257 del 16 de mayo de 2020</t>
  </si>
  <si>
    <t>Generar reporte de  avance mensual  sobre el cierre de las partidas abiertas por parte de PCF  a los administradores/funcionarios y gerentes.</t>
  </si>
  <si>
    <t>Informe de seguimiento</t>
  </si>
  <si>
    <t>2019.CGR.ECP.001.002 PARTE 1 ACTIVIDAD 4 Reformulada Informe de Auditoría Financiera Vigencia 2019  Oficio Radicado de Contraloría   2020EE0050257 del 16 de mayo de 2020</t>
  </si>
  <si>
    <t>FILA_87</t>
  </si>
  <si>
    <t>2019.CGR.ECP.001.002 PARTE 1 ACTIVIDAD 5 Reformulada Informe de Auditoría Financiera Vigencia 2019  Oficio Radicado de Contraloría   2020EE0050257 del 16 de mayo de 2020</t>
  </si>
  <si>
    <t>FILA_88</t>
  </si>
  <si>
    <t xml:space="preserve">Documento normativo 
</t>
  </si>
  <si>
    <t>2019.CGR.ECP.001.002 PARTE 1 ACTIVIDAD 6 Reformulada Informe de Auditoría Financiera Vigencia 2019  Oficio Radicado de Contraloría   2020EE0050257 del 16 de mayo de 2020</t>
  </si>
  <si>
    <t>FILA_89</t>
  </si>
  <si>
    <t xml:space="preserve">Comunicación e implementación del procedimiento/normativa de abastecimiento (control operativo, SOX)  por parte de gestión contractual de abastecimiento. </t>
  </si>
  <si>
    <t>2019.CGR.ECP.001.002 PARTE 1 ACTIVIDAD 7 Reformulada Informe de Auditoría Financiera Vigencia 2019  Oficio Radicado de Contraloría   2020EE0050257 del 16 de mayo de 2020</t>
  </si>
  <si>
    <t>FILA_90</t>
  </si>
  <si>
    <t xml:space="preserve">Cierre de todas las partidas abiertas por parte de PCF.
</t>
  </si>
  <si>
    <t>FILA_91</t>
  </si>
  <si>
    <t>Bloqueo en SAP de la cuenta contable 2401010211 por parte de PCF.</t>
  </si>
  <si>
    <t>2019.CGR.ECP.001.003 PRTE 1 ACTIVIDAD 2  Reformulada Informe de Auditoría Financiera Vigencia 2019  Oficio Radicado de Contraloría   2020EE0050257 del 16 de mayo de 2020</t>
  </si>
  <si>
    <t xml:space="preserve">1) Citar a los Operadores a reuniones en las que se busca definir un plan de entregas de los volúmenes aún no entregados y 2) En caso de que se logre acordar un plan de entregas, documentarlos y hacer seguimiento a su cumplimiento hasta que se salde la totalidad de la deuda.
En caso de que estas actividades no tengan receptividad por parte de los Operadores, subsiste la facultad de Ecopetrol de efectuar la compensación respecto de la ANH.
</t>
  </si>
  <si>
    <t>Informe sobre el avance del proceso mediante el cual Ecopetrol demandó a la ANH en el Tribunal Contencioso Administrativo de Cundinamarca</t>
  </si>
  <si>
    <t>Mantener la atención y vigilancia del trámite judicial del proceso mediante el cual Ecopetrol demandó a la ANH en el Tribunal Contencioso Administrativo de Cundinamarca</t>
  </si>
  <si>
    <r>
      <rPr>
        <b/>
        <sz val="11"/>
        <color theme="1"/>
        <rFont val="Calibri"/>
        <family val="2"/>
        <scheme val="minor"/>
      </rPr>
      <t>Multas y Sanciones pagadas.</t>
    </r>
    <r>
      <rPr>
        <sz val="11"/>
        <color theme="1"/>
        <rFont val="Calibri"/>
        <family val="2"/>
        <scheme val="minor"/>
      </rPr>
      <t xml:space="preserve"> se presentaron multas del Ministerio de trabajo, la Corporación Corporinoquia "Oleoducto Apia- Porvenir 30" y la Superintendencia de Industria y Comercio de Putumayo por $260.812.845, las cuales fueron pagadas por la entidad generando una presunta lesión al patrimonio público debido a una gestión inadecuada por parte de Ecopetrol S.A.</t>
    </r>
  </si>
  <si>
    <r>
      <rPr>
        <b/>
        <sz val="11"/>
        <color theme="1"/>
        <rFont val="Calibri"/>
        <family val="2"/>
        <scheme val="minor"/>
      </rPr>
      <t>Multas y Sanciones pagadas.</t>
    </r>
    <r>
      <rPr>
        <sz val="11"/>
        <color theme="1"/>
        <rFont val="Calibri"/>
        <family val="2"/>
        <scheme val="minor"/>
      </rPr>
      <t xml:space="preserve"> Se presentaron multas del Ministerio de trabajo, la Corporación Corporinoquia "Oleoducto Apia- Porvenir 30" y la Superintendencia de Industria y Comercio de Putumayo por $260.812.845, las cuales fueron pagadas por la entidad generando una presunta lesión al patrimonio público debido a una gestión inadecuada por parte de Ecopetrol S.A.</t>
    </r>
  </si>
  <si>
    <r>
      <t xml:space="preserve">Emitir semestralmente (Diciembre - Junio) informes de avance de la acción judicial a la </t>
    </r>
    <r>
      <rPr>
        <b/>
        <sz val="9"/>
        <rFont val="Calibri"/>
        <family val="2"/>
        <scheme val="minor"/>
      </rPr>
      <t>Vicepresidencia Corporativa de Cumplimiento</t>
    </r>
  </si>
  <si>
    <t>H009-2019</t>
  </si>
  <si>
    <t>Debilidades en el proceso de incorporación y en la estimación adecuada para la verificación de la existencia de los activos como lo establece Ecopetrol en el procedimiento GFI-P-030</t>
  </si>
  <si>
    <t>Revisar de manera conjunta el proceso de incorporación, con el Negocio (área operativa), Activos Fijos, Proyectos y Financiera.</t>
  </si>
  <si>
    <t>Según los resultados del taller y en caso de requerirse, gestionar los ajustes al procedimiento (normatividad que aplique).</t>
  </si>
  <si>
    <t>Documentos que reportan los ajustes publicados en los repositorios oficiales (si aplica) o Documento que indique que no aplica</t>
  </si>
  <si>
    <t>2019.CGR.ECP.001.009 PARTE 1 ACTIVIDAD 2</t>
  </si>
  <si>
    <t>2019.CGR.ECP.001.009 PARTE 1 ACTIVIDAD 3</t>
  </si>
  <si>
    <t>H01-2019R</t>
  </si>
  <si>
    <r>
      <rPr>
        <b/>
        <sz val="11"/>
        <color rgb="FF000000"/>
        <rFont val="Calibri"/>
        <family val="2"/>
        <scheme val="minor"/>
      </rPr>
      <t xml:space="preserve">Excedentes y Sobrantes en contratación: </t>
    </r>
    <r>
      <rPr>
        <sz val="11"/>
        <color rgb="FF000000"/>
        <rFont val="Calibri"/>
        <family val="2"/>
        <scheme val="minor"/>
      </rPr>
      <t>sobrantes encontrados en la bodega de proyectos corresponden a dos proyectos con actas de liquidación y cierre de fechas 2017- 2018 y 2019, a los que no se les ha realizado el traslado de estos sobrantes de proyectos a la bodega de gastos.</t>
    </r>
  </si>
  <si>
    <t>Falta de control y seguimiento en el cumplimiento de las actividades establecidas para realizar el oportuno traslado de los sobrantes (proyectos) que no se utilizaron en el proyecto inicial, como tampoco en excedentes (gastos)</t>
  </si>
  <si>
    <t>Realizar seguimiento, control y aseguramiento de la gestión de material de proyecto no requerido para operar (sobrantes) a los proyectos IR-0013 contrato 3001881 e IR-0055 contrato 3008097.</t>
  </si>
  <si>
    <t>Emitir informe periódico (trimestral) de la gestión realizada en relación con los materiales sobrantes de los proyectos IR-0013 e IR-0055.</t>
  </si>
  <si>
    <t>Número de informes</t>
  </si>
  <si>
    <r>
      <rPr>
        <b/>
        <sz val="11"/>
        <color theme="1"/>
        <rFont val="Calibri"/>
        <family val="2"/>
        <scheme val="minor"/>
      </rPr>
      <t xml:space="preserve">Proyecto Rubiales 170 K — PAD4-DW50: </t>
    </r>
    <r>
      <rPr>
        <sz val="11"/>
        <color theme="1"/>
        <rFont val="Calibri"/>
        <family val="2"/>
        <scheme val="minor"/>
      </rPr>
      <t xml:space="preserve"> La perforación del pozo inyector Rubiales DW-50 en el PAD 4 no registró aportes en inyección superiores a los 19  KBAPD en promedio, a junio de 2019 el pozo reporta inyección de no más de 2 500 KBAPD, de acuerdo con la Entidad por cuanto se inició inyección a baja presión. En vista se encontró el pozo apagado y sin alimentación eléctrica</t>
    </r>
  </si>
  <si>
    <r>
      <t>Completamiento pozos Infantas Oriente:</t>
    </r>
    <r>
      <rPr>
        <sz val="11"/>
        <color theme="1"/>
        <rFont val="Calibri"/>
        <family val="2"/>
        <scheme val="minor"/>
      </rPr>
      <t xml:space="preserve"> En visita de la CGR al área denominada Infantas Oriente se encontró que el pozo INOR-24 se encuentra sin completamiento después de pasados 12 meses desde su perforación, considerándose que el pozo está en estado inactivo </t>
    </r>
  </si>
  <si>
    <r>
      <t xml:space="preserve">Almacenamiento e identificación de material no requerido para la operación (MANRO): </t>
    </r>
    <r>
      <rPr>
        <sz val="11"/>
        <color theme="1"/>
        <rFont val="Calibri"/>
        <family val="2"/>
        <scheme val="minor"/>
      </rPr>
      <t>Ecopetrol no estableció la Identificación y gestión de estos materiales  un año antes del cierre del proyecto o anualmente según la durabilidad del proyecto, lo cual generó pago de $5 946 770 571 de almacenaje y preservación de material de proyectos sin utilización en el periodo 2012-2016</t>
    </r>
  </si>
  <si>
    <r>
      <rPr>
        <b/>
        <sz val="11"/>
        <color theme="1"/>
        <rFont val="Calibri"/>
        <family val="2"/>
        <scheme val="minor"/>
      </rPr>
      <t>Capitalización y Marcación de Activos en el Proyecto Inversión Castilla</t>
    </r>
    <r>
      <rPr>
        <sz val="11"/>
        <color theme="1"/>
        <rFont val="Calibri"/>
        <family val="2"/>
        <scheme val="minor"/>
      </rPr>
      <t>. Se evidenciaron activos en uso desde enero de 2018 que no han surtido el procedimiento de marcación; se involucran elementos instalados y en funcionamiento con más de 6 meses sin un control por marcación adecuado y afectando la capitalización de estos</t>
    </r>
  </si>
  <si>
    <t>Revisión, depuración y cierre de la cuenta contable EMRF 2401010211 cuyo saldo a 31 diciembre de 2019 es de $518,685,828</t>
  </si>
  <si>
    <t xml:space="preserve">Notificación por correo electrónico.
</t>
  </si>
  <si>
    <t xml:space="preserve">Notificación por correo electrónico </t>
  </si>
  <si>
    <t>2 AVANCE o SEGUIMIENTO DEL PLAN DE MEJORAMIENTO</t>
  </si>
  <si>
    <t>Verificación de idoneidad en la representación judicial</t>
  </si>
  <si>
    <t>Divulgar los documentos actualizados del proceso de incorporación (si aplica)</t>
  </si>
  <si>
    <t>Divulgación Electrónica</t>
  </si>
  <si>
    <t xml:space="preserve">Memorias de Taller: 1. Presentación llevada al Taller. 2. Lista de asistencia
</t>
  </si>
  <si>
    <t>Obtener concepto de la Autoridad en Ecopetrol sobre la marcación de activos fijos provenientes de asociaciones y realizar ajustes en la marcación en caso de identificar oportunidades de mejora una vez obtenido el concepto</t>
  </si>
  <si>
    <t>Identificar materiales sin opción de uso dentro de los proyectos 
- Desarrollo primario castilla 
- Apiay módulo 0 recuperación primaria
- Chichamente módulo integral</t>
  </si>
  <si>
    <t>Dentro del grupo de materiales listados, resultado del punto anterior, identificar aquellos que no tendrían opción de uso dentro de cada uno de los proyectos:
- Desarrollo primario castilla 
- Apiay módulo 0 recuperación primaria
- Chichimene módulo integral</t>
  </si>
  <si>
    <r>
      <t xml:space="preserve">Almacenamiento e identificación de material no requerido para la operación (MANRO): </t>
    </r>
    <r>
      <rPr>
        <sz val="11"/>
        <color theme="1"/>
        <rFont val="Calibri"/>
        <family val="2"/>
        <scheme val="minor"/>
      </rPr>
      <t>Ecopetrol no estableció la Identificación y gestión de estos materiales  un año antes del cierre del proyecto o anualmente según la durabilidad del proyecto", lo cual generó pago de $5 946 770 571 de almacenaje y preservación de material de proyectos sin utilización en el periodo 2012-2016</t>
    </r>
  </si>
  <si>
    <t>Ecopetrol no estableció la utilización o disposición de estos materiales mediante la aplicación del
procedimiento vigente para las fechas bajo análisis, GAB-P-024 - 4 2 3 "Identificación y gestión de materiales no requeridos para operar</t>
  </si>
  <si>
    <t>Realizar oferta a los proyectos ejecutados por la Vicepresidencia de Proyectos y Perforación de los materiales que no tienen opción de uso dentro de los proyectos:
- Desarrollo primario castilla 
- Apiay módulo 0 recuperación primaria
- Chichimene módulo integral</t>
  </si>
  <si>
    <t>Realizar taller para revisión clausulas del contrato relacionadas con cláusula , penal, pecuniaria, retención en garantías y multas establecidos en la minuta de los contratos de intervención a pozos de la estrategia de WO y generar las conclusiones que correspondan</t>
  </si>
  <si>
    <t>Divulgar la Guía GTH-G-049  y sus ajustes</t>
  </si>
  <si>
    <t>Reuniones, taller de divulgación</t>
  </si>
  <si>
    <t>La deficiente planeación  genera riesgo que, al no desarrollar la obligación de las mencionadas actividades de protección, preservación y manejo, así como de revegetalización y el establecimiento y manejo de núcleos forestales, en los términos señalados por la autoridad, se genere la imposición de medidas preventivas y/o sancionatorias, conforme a lo señalado en la Ley 1333 de
2009</t>
  </si>
  <si>
    <t>Actividad 2. Elaborar un documento que comprenda el análisis de las diferentes estrategias judiciales que tiene a disposición Ecopetrol frente a las decisiones que tome CORMACARENA</t>
  </si>
  <si>
    <t xml:space="preserve">Gestionar ante la Autoridad Nacional de Licencias Ambientales - ANLA, la autorización para no realizar recuperación ambiental en los pozos Orito 66 y Orito 39 y hacer entrega a la Alcaldía del Municipio de Orito con el fin de atender solicitud de las comunidades de cesión de las áreas para fines recreativos y de construcción de vía. </t>
  </si>
  <si>
    <r>
      <t>Priorización de la Restauración y Conservación: E</t>
    </r>
    <r>
      <rPr>
        <sz val="11"/>
        <color theme="1"/>
        <rFont val="Calibri"/>
        <family val="2"/>
        <scheme val="minor"/>
      </rPr>
      <t>l último Plan de Compensaciones de Ecopetrol, evidencia que el área a intervenir no incluye el cuánto, de proporciones de áreas protectoras, áreas de restauración y áreas del proyecto productivo que permitan determinar sus proporciones, y evidenciar que el modelo agroforestal sea una actividad complementaria y no la actividad principal</t>
    </r>
  </si>
  <si>
    <t xml:space="preserve">Publicar en la herramienta corporativa de Gestión Documental (P8), el documento con los lineamientos para la disposición de los equipos, aplicando uno de los elementos de la práctica de Disciplina Operativa denominada DICACOCU (Disponibilidad, Calidad, Comunicación y Cumplimiento). </t>
  </si>
  <si>
    <t>Desarrollar la inspección y el Plan de Preservación de equipos y herramientas del Proyecto PMRB   ubicados en la Carpa Tipo Hangar - Ecobodega de la Refinería de Barrancabermeja</t>
  </si>
  <si>
    <t xml:space="preserve">Realizar seguimiento al Plan Detallado de Trabajo (PDT) de la construcción, incluyendo lo correspondiente a los entregables del hito de completitud de la ingeniería detallada dentro del modelo de contrato EPC (open book).  </t>
  </si>
  <si>
    <r>
      <t>Hallazgo No.1 Guía para la Estimación de la Provisión de Abandono en segmentos de Negocio.</t>
    </r>
    <r>
      <rPr>
        <sz val="11"/>
        <color indexed="8"/>
        <rFont val="Calibri"/>
        <family val="2"/>
        <scheme val="minor"/>
      </rPr>
      <t xml:space="preserve"> Los procedimientos y guías para el cálculo de la provisión de abandono, especialmente para Exploración, no incluye procedimientos de cálculo del costo técnico del abandono relacionados con comunidades, transporte y gestión de tierras.</t>
    </r>
  </si>
  <si>
    <t xml:space="preserve">Analizar eventuales ajustes al instructivo para la Gestión de los Costos de Abandono en Exploración
</t>
  </si>
  <si>
    <r>
      <t xml:space="preserve">Hallazgo No.4 Ingreso al almacén del Ejercito Nacional de bienes en especie en Proyecto Llanos y Magallanes-Acuerdo No.02/2015 </t>
    </r>
    <r>
      <rPr>
        <sz val="11"/>
        <color indexed="8"/>
        <rFont val="Calibri"/>
        <family val="2"/>
        <scheme val="minor"/>
      </rPr>
      <t xml:space="preserve">Actas de recibo de aportes en especie dado por ECP, sin suscripción  del supervisor de ECP y el aval del almacenista del Ejército (Con. Marco de Coop. No.5225964). Bienes con entrada y salida Ejército posterior a ejecución del Acuerdo de coop. derivado No.022 </t>
    </r>
  </si>
  <si>
    <t xml:space="preserve">Evaluación liderada por Operaciones financieras  de una alternativa para automatizar el cierre de partidas en SAP mayores a 180 días de antigüedad. </t>
  </si>
  <si>
    <t>Comunicación remitida al Operador</t>
  </si>
  <si>
    <t>No se ha aplicado un programa de desmantelamiento de construcciones e instalaciones de acuerdo a la Resolución 181495 y no se está aplicando el plan de abandono y restauración final establecido en el Plan de Manejo Ambiental</t>
  </si>
  <si>
    <t>Falta de seguimiento y control por parte de Ecopetrol ya que los compromisos ambientales fueron adquiridos en vigencias anteriores y a la fecha todavía persisten algunos.</t>
  </si>
  <si>
    <r>
      <rPr>
        <b/>
        <sz val="11"/>
        <color theme="1"/>
        <rFont val="Calibri"/>
        <family val="2"/>
        <scheme val="minor"/>
      </rPr>
      <t>Placas de abandono:</t>
    </r>
    <r>
      <rPr>
        <sz val="11"/>
        <color theme="1"/>
        <rFont val="Calibri"/>
        <family val="2"/>
        <scheme val="minor"/>
      </rPr>
      <t xml:space="preserve"> La CGR Evidenció en varios campos : Quifa, Guajira,  Huila, Orito, Llanos Norte que no hay uniformidad en el diseño de los monumentos y las placas de abandono. De igual manera en la placa de abandono del pozo QF-096 la fecha de inicio de la perforación es posterior a la del término de la misma</t>
    </r>
  </si>
  <si>
    <t>Revisar el proceso de Negocio: Intervenciones y Desincorporación de Activos de Producción” (IDA-N-001), en términos de suficiencia de  actividades y controles que permitan asegurar el seguimiento, control y ejecución de las actividades de desmantelamiento y recuperación ambiental.</t>
  </si>
  <si>
    <t>Emitir documento anual que contenga la revisión y diagnóstico del estado de los equipos y herramientas con su correspondiente Plan de Preservación</t>
  </si>
  <si>
    <t xml:space="preserve">Durante la fase de construcción de la PTAR, asegurar la realización de los Comités de Seguimiento y Control y el Comité Directivo con la frecuencia necesaria para atender los requerimientos del proyecto, de conformidad con el rol de Ecopetrol en el convenio y sus actos modificatorios.    </t>
  </si>
  <si>
    <t>Operaciones financieras Gestionará con VDI la evaluación de las acciones necesarias para lograr la implementación del cierre automático en SAP de las partidas abiertas mayores a 180 días.</t>
  </si>
  <si>
    <t xml:space="preserve">Notificación por parte del Dpto. de Operaciones financieras (PCF) a los administradores/funcionarios de bienes y servicios, de todas las partidas abiertas con fecha a diciembre 2019.
</t>
  </si>
  <si>
    <t>Notificación por correo electrónico.</t>
  </si>
  <si>
    <t>El administrador/funcionario gestionará las partidas abiertas mediante solicitud de la factura al contratista o anulación del registro en SAP.</t>
  </si>
  <si>
    <t xml:space="preserve">Cierre de partidas abiertas con acreedor Ecopetrol S.A.  por parte de los administradores/funcionarios de bienes y servicios con el soporte de PCF. </t>
  </si>
  <si>
    <t xml:space="preserve">Diseño e Implementación de un nuevo procedimiento/ normativa (control operativo, SOX) de abastecimiento a cargo de los administradores/funcionarios de bienes y servicios para el monitoreo y cierre de partidas abiertas  generadas desde el 1 de enero de 2020 con antigüedad superior a 180 días.
</t>
  </si>
  <si>
    <t>Diseño del nuevo procedimiento/normativa de abastecimiento (control operativo, SOX) entre las áreas de VCU, VAB (abastecimiento, operaciones financieras, logística inversa) y VCM.</t>
  </si>
  <si>
    <t>Sanción Corporiniquía. Realizar seguimiento al pago por parte de la Fiduciaria Bogota por concepto de devolución de los recursos a ECP ,de la multa impuesta en el Oleoducto Apiay - Porvenir 20"</t>
  </si>
  <si>
    <t>La falta de mantenimiento de las estructuras como cunetas perimetrales impiden el desagüe, manejo y disposición de las aguas de escorrentía
de manera eficiente, lo que generaría como consecuencia la sobresaturación del
terreno generando la posibilidad de aparición de continuas inundaciones de estas
áreas, afectando la estabilidad de la zona</t>
  </si>
  <si>
    <t>Ejecución de Inversión Ambiental del 1% y Compensación Activo Quifa: En la obligación de inversión del 1%,  se identificó que no se han ejecutado las inversiones requeridas por la ANLA, específicamente para el programa de revegetalización, para las plataformas multipozos, el PAD de inyección, troncales y líneas de flujo empleadas para el transporte de fluidos y puertas de entrada</t>
  </si>
  <si>
    <t>Revisar el proceso de Negocio: Intervenciones y Desincorporación de Activos de Producción” (IDA-N-001), en términos de suficiencia de  actividades y controles permitan asegurar el seguimiento, control y ejecución de las actividades de reposición de líneas y tuberías.</t>
  </si>
  <si>
    <t>Revisar el proceso de Negocio: Intervenciones y Desincorporación de Activos de Producción” (IDA-N-001), en términos de suficiencia de  actividades y controles permitan asegurar el seguimiento, control y ejecución de las actividades de  reposición de líneas y tuberías.</t>
  </si>
  <si>
    <t>Asegurar que la información del inventario físico corresponda a lo indicado en el sistema de información</t>
  </si>
  <si>
    <t>Acta</t>
  </si>
  <si>
    <t xml:space="preserve">Análisis: Verificar el Instructivo EXPI-007 recoge los temas incluidos en la observación de CGR (manejo de comunidades y medio ambiente) 
</t>
  </si>
  <si>
    <t>Análisis: Verificar si el Instructivo EXPI-007 recoge los temas incluidos en la observación de CGR (demora definición de los procesos de abandono)</t>
  </si>
  <si>
    <t>En el Acta de Liquidación en el acápite VI quedó consignado que no se reportan informes de supervisión respecto del Convenio No. 5212335</t>
  </si>
  <si>
    <r>
      <t xml:space="preserve">Plan de choque liderado por abastecimiento/gestión contractual para </t>
    </r>
    <r>
      <rPr>
        <sz val="11"/>
        <color rgb="FFFF0000"/>
        <rFont val="Calibri"/>
        <family val="2"/>
        <scheme val="minor"/>
      </rPr>
      <t>la depuración de documentos asociados  a las partidas abiertas</t>
    </r>
    <r>
      <rPr>
        <sz val="11"/>
        <color theme="1"/>
        <rFont val="Calibri"/>
        <family val="2"/>
        <scheme val="minor"/>
      </rPr>
      <t xml:space="preserve"> años 2016 a 2019 con monitoreo mensual.</t>
    </r>
  </si>
  <si>
    <r>
      <t xml:space="preserve">Hallazgo No. 2. Costos de Provisión Abandono y recuperaciones ambientales. </t>
    </r>
    <r>
      <rPr>
        <sz val="11"/>
        <color indexed="8"/>
        <rFont val="Calibri"/>
        <family val="2"/>
        <scheme val="minor"/>
      </rPr>
      <t>Los pozos exploratorios operados por ECP a cargo de la VEX ( por abandonar), los procesos de abandono no se han desarrollado en los años 2018 y 2019, corriendo en el tiempo dichos procesos y la obligación que se contrae  de los costos de Provisión Abandono</t>
    </r>
  </si>
  <si>
    <t>Incluir en  el listado Tipologías Riesgos 2020  que se utiliza en el Servicio de Riesgos de Proyectos,  riesgos asociados a desmovilizaciones de equipos de perforación.</t>
  </si>
  <si>
    <t>Informe de la venta de la totalidad de los transformadores</t>
  </si>
  <si>
    <t xml:space="preserve">2019.CGR.ECP.002.001 PARTE 1 ACTIVIDAD 1  Informe de Auditoría de Cumplimiento Segmento de Producción Vigencia 2018  </t>
  </si>
  <si>
    <t xml:space="preserve">2019.CGR.ECP.002.001 PARTE 1 ACTIVIDAD 2   Informe de Auditoría de Cumplimiento Segmento de Producción Vigencia 2018  </t>
  </si>
  <si>
    <t xml:space="preserve">2019.CGR.ECP.002.002 PARTE 1 ACTIVIDAD 1   Informe de Auditoría de Cumplimiento Segmento de Producción Vigencia 2018  </t>
  </si>
  <si>
    <t xml:space="preserve">2019.CGR.ECP.002.002 PARTE 1 ACTIVIDAD 2   Informe de Auditoría de Cumplimiento Segmento de Producción Vigencia 2018  </t>
  </si>
  <si>
    <t xml:space="preserve">2019.CGR.ECP.002.003 PARTE 1 ACTIVIDAD 2   Informe de Auditoría de Cumplimiento Segmento de Producción Vigencia 2018  </t>
  </si>
  <si>
    <t xml:space="preserve">2019.CGR.ECP.002.004 PARTE 1 ACTIVIDAD 2   Informe de Auditoría de Cumplimiento Segmento de Producción Vigencia 2018  </t>
  </si>
  <si>
    <t xml:space="preserve">2019.CGR.ECP.002.005 PARTE 1 ACTIVIDAD 2   Informe de Auditoría de Cumplimiento Segmento de Producción Vigencia 2018  </t>
  </si>
  <si>
    <t xml:space="preserve">2019.CGR.ECP.002.005 PARTE 1 ACTIVIDAD 4   Informe de Auditoría de Cumplimiento Segmento de Producción Vigencia 2018  </t>
  </si>
  <si>
    <t xml:space="preserve">2019.CGR.ECP.002.006 PARTE 1 ACTIVIDAD 3   Informe de Auditoría de Cumplimiento Segmento de Producción Vigencia 2018  </t>
  </si>
  <si>
    <t xml:space="preserve">2019.CGR.ECP.002.007 PARTE 1 ACTIVIDAD 3   Informe de Auditoría de Cumplimiento Segmento de Producción Vigencia 2018  </t>
  </si>
  <si>
    <t xml:space="preserve">2019.CGR.ECP.002.007 PARTE 1 ACTIVIDAD 4   Informe de Auditoría de Cumplimiento Segmento de Producción Vigencia 2018  </t>
  </si>
  <si>
    <t xml:space="preserve">2019.CGR.ECP.002.008 PARTE 1 ACTIVIDAD 2   Informe de Auditoría de Cumplimiento Segmento de Producción Vigencia 2018  </t>
  </si>
  <si>
    <t xml:space="preserve">2019.CGR.ECP.002.009 PARTE 1 ACTIVIDAD 1   Informe de Auditoría de Cumplimiento Segmento de Producción Vigencia 2018  </t>
  </si>
  <si>
    <t xml:space="preserve">2019.CGR.ECP.002.010 PARTE 1 ACTIVIDAD 1   Informe de Auditoría de Cumplimiento Segmento de Producción Vigencia 2018  </t>
  </si>
  <si>
    <t xml:space="preserve">2019.CGR.ECP.002.010 PARTE 1 ACTIVIDAD 2   Informe de Auditoría de Cumplimiento Segmento de Producción Vigencia 2018  </t>
  </si>
  <si>
    <t xml:space="preserve">2019.CGR.ECP.002.011 PARTE 1 ACTIVIDAD 2   Informe de Auditoría de Cumplimiento Segmento de Producción Vigencia 2018  </t>
  </si>
  <si>
    <t xml:space="preserve">2019.CGR.ECP.002.011 PARTE 1 ACTIVIDAD 4   Informe de Auditoría de Cumplimiento Segmento de Producción Vigencia 2018  </t>
  </si>
  <si>
    <t xml:space="preserve">2019.CGR.ECP.002.014 PARTE 1 ACTIVIDAD 1   Informe de Auditoría de Cumplimiento Segmento de Producción Vigencia 2018  </t>
  </si>
  <si>
    <t xml:space="preserve">2019.CGR.ECP.002.016 PARTE 1 ACTIVIDAD 2   Informe de Auditoría de Cumplimiento Segmento de Producción Vigencia 2018  </t>
  </si>
  <si>
    <t xml:space="preserve">2019.CGR.ECP.002.017 PARTE 1 ACTIVIDAD 2   Informe de Auditoría de Cumplimiento Segmento de Producción Vigencia 2018  </t>
  </si>
  <si>
    <t xml:space="preserve">2019.CGR.ECP.002.018 PARTE 1 ACTIVIDAD 2   Informe de Auditoría de Cumplimiento Segmento de Producción Vigencia 2018  </t>
  </si>
  <si>
    <t xml:space="preserve">2019.CGR.ECP.002.020 PARTE 1 ACTIVIDAD 2   Informe de Auditoría de Cumplimiento Segmento de Producción Vigencia 2018  </t>
  </si>
  <si>
    <t xml:space="preserve">2019.CGR.ECP.002.021 PARTE 1 ACTIVIDAD 3   Informe de Auditoría de Cumplimiento Segmento de Producción Vigencia 2018  </t>
  </si>
  <si>
    <t xml:space="preserve">2019.CGR.ECP.002.021 PARTE 1 ACTIVIDAD 4   Informe de Auditoría de Cumplimiento Segmento de Producción Vigencia 2018  </t>
  </si>
  <si>
    <t xml:space="preserve">2019.CGR.ECP.002.022 PARTE 1 ACTIVIDAD 1   Informe de Auditoría de Cumplimiento Segmento de Producción Vigencia 2018  </t>
  </si>
  <si>
    <t xml:space="preserve">2019.CGR.ECP.002.022 PARTE 1 ACTIVIDAD 2   Informe de Auditoría de Cumplimiento Segmento de Producción Vigencia 2018  </t>
  </si>
  <si>
    <t xml:space="preserve">2019.CGR.ECP.002.022 PARTE 1 ACTIVIDAD 5   Informe de Auditoría de Cumplimiento Segmento de Producción Vigencia 2018  </t>
  </si>
  <si>
    <t xml:space="preserve">2019.CGR.ECP.002.023 PARTE 1 ACTIVIDAD 1   Informe de Auditoría de Cumplimiento Segmento de Producción Vigencia 2018  </t>
  </si>
  <si>
    <t xml:space="preserve">2019.CGR.ECP.002.025 PARTE 1 ACTIVIDAD 1   Informe de Auditoría de Cumplimiento Segmento de Producción Vigencia 2018  </t>
  </si>
  <si>
    <t xml:space="preserve">2019.CGR.ECP.002.024 PARTE 1 ACTIVIDAD 3   Informe de Auditoría de Cumplimiento Segmento de Producción Vigencia 2018  </t>
  </si>
  <si>
    <t xml:space="preserve">2019.CGR.ECP.002.025 PARTE 1 ACTIVIDAD 2   Informe de Auditoría de Cumplimiento Segmento de Producción Vigencia 2018  </t>
  </si>
  <si>
    <t xml:space="preserve">2019.CGR.ECP.002.026 PARTE 1 ACTIVIDAD 1   Informe de Auditoría de Cumplimiento Segmento de Producción Vigencia 2018  </t>
  </si>
  <si>
    <t xml:space="preserve">2019.CGR.ECP.002.027 PARTE 1 ACTIVIDAD 1   Informe de Auditoría de Cumplimiento Segmento de Producción Vigencia 2018  </t>
  </si>
  <si>
    <t xml:space="preserve">2019.CGR.ECP.002.026 PARTE 1 ACTIVIDAD 2   Informe de Auditoría de Cumplimiento Segmento de Producción Vigencia 2018  </t>
  </si>
  <si>
    <t xml:space="preserve">2019.CGR.ECP.002.027 PARTE 1 ACTIVIDAD 3   Informe de Auditoría de Cumplimiento Segmento de Producción Vigencia 2018  </t>
  </si>
  <si>
    <t xml:space="preserve">2019.CGR.ECP.003.001 PARTE 1 ACTIVIDAD 5    Informe de Auditoría de Cumplimiento Refinería de Barrancabermeja Vigencia 2018  </t>
  </si>
  <si>
    <t>2019.CGR.ECP.003.002 PARTE 1 ACTIVIDAD 2    Informe de Auditoría de Cumplimiento Refinería de Barrancabermeja Vigencia 2018  - Reprogramada  de acuerdo con el Memorando del 4 de junio de 2020, de la Vicepresidencia de Refinación y Procesos Industriales</t>
  </si>
  <si>
    <t>2019.CGR.ECP.003.002 PARTE 1 ACTIVIDAD 3  Informe de Auditoría de Cumplimiento Refinería de Barrancabermeja Vigencia 2018  - Reprogramada  de acuerdo con el Memorando del 4 de junio de 2020, de la Vicepresidencia de Refinación y Procesos Industriales</t>
  </si>
  <si>
    <t>2019.CGR.ECP.003.002 PARTE 1 ACTIVIDAD 4   Informe de Auditoría de Cumplimiento Refinería de Barrancabermeja Vigencia 2018  - Reprogramada  de acuerdo con el Memorando del 4 de junio de 2020, de la Vicepresidencia de Refinación y Procesos Industriales</t>
  </si>
  <si>
    <t>2019.CGR.ECP.003.003 PARTE 1 ACTIVIDAD 1   Informe de Auditoría de Cumplimiento Refinería de Barrancabermeja Vigencia 2018  - Reprogramada  de acuerdo con el Memorando del 4 de junio de 2020, de la Vicepresidencia de Refinación y Procesos Industriales</t>
  </si>
  <si>
    <t>2019.CGR.ECP.003.003 PARTE 1 ACTIVIDAD 2  Informe de Auditoría de Cumplimiento Refinería de Barrancabermeja Vigencia 2018  - Reprogramada  de acuerdo con el Memorando del 4 de junio de 2020, de la Vicepresidencia de Refinación y Procesos Industriales</t>
  </si>
  <si>
    <t>2019.CGR.ECP.003.003 PARTE 1 ACTIVIDAD 3   Informe de Auditoría de Cumplimiento Refinería de Barrancabermeja Vigencia 2018  - Reprogramada  de acuerdo con el Memorando del 4 de junio de 2020, de la Vicepresidencia de Refinación y Procesos Industriales</t>
  </si>
  <si>
    <t xml:space="preserve">2019.CGR.ECP.003.004 PARTE 1 ACTIVIDAD 1  Informe de Auditoría de Cumplimiento Refinería de Barrancabermeja Vigencia 2018  </t>
  </si>
  <si>
    <t xml:space="preserve">2019.CGR.ECP.003.004 PARTE 1 ACTIVIDAD 2  Informe de Auditoría de Cumplimiento Refinería de Barrancabermeja Vigencia 2018  - Reprogramada  de acuerdo con el Memorando del 4 de junio de 2020, de la Vicepresidencia de Refinación y Procesos Industriales  </t>
  </si>
  <si>
    <t xml:space="preserve">2019.CGR.ECP.003.004 PARTE 1 ACTIVIDAD 3  Informe de Auditoría de Cumplimiento Refinería de Barrancabermeja Vigencia 2018  </t>
  </si>
  <si>
    <t xml:space="preserve">2019.CGR.ECP.002.027 PARTE 1 ACTIVIDAD 2   Informe de Auditoría de Cumplimiento Segmento de Producción Vigencia 2018  </t>
  </si>
  <si>
    <t>Realizar seguimiento a la ejecución de las actividades de limpieza y mantenimiento de las diferentes locaciones en los Subcomités Técnicos de la Asociación.</t>
  </si>
  <si>
    <t>Implementación de Herramienta Tecnológica POWER BI para el cálculo de los TBGs de las áreas y con aplicación del cálculo con la metodología de Compensación Variable por parte del Departamento Corp. de Desempeño Empresarial de la GPM.</t>
  </si>
  <si>
    <r>
      <rPr>
        <b/>
        <sz val="11"/>
        <color theme="1"/>
        <rFont val="Calibri"/>
        <family val="2"/>
        <scheme val="minor"/>
      </rPr>
      <t>Pagos por Hidrocarburos no recibidos.</t>
    </r>
    <r>
      <rPr>
        <sz val="11"/>
        <color theme="1"/>
        <rFont val="Calibri"/>
        <family val="2"/>
        <scheme val="minor"/>
      </rPr>
      <t xml:space="preserve"> Para los campos Nashira, Alepe, Alva Sur  Ecopetrol pagó por volúmenes no recibidos entre 2013-2016 $4.015.723.766; para  el campo Morichito (2014-2016) la suma de $1.451.402.675 y para el campo Flami $1.190.866.430.</t>
    </r>
  </si>
  <si>
    <r>
      <rPr>
        <b/>
        <sz val="11"/>
        <color theme="1"/>
        <rFont val="Calibri"/>
        <family val="2"/>
        <scheme val="minor"/>
      </rPr>
      <t xml:space="preserve">Pagos por Hidrocarburos no recibidos. </t>
    </r>
    <r>
      <rPr>
        <sz val="11"/>
        <color theme="1"/>
        <rFont val="Calibri"/>
        <family val="2"/>
        <scheme val="minor"/>
      </rPr>
      <t>Para los campos Nashira, Alepe, Alva Sur  Ecopetrol pagó por volúmenes no recibidos entre 2013-2016 $4.015.723.766; para  el campo Morichito (2014-2016) la suma de $1.451.402.675 y para el campo Flami $1.190.866.430.</t>
    </r>
  </si>
  <si>
    <r>
      <rPr>
        <b/>
        <sz val="11"/>
        <color indexed="8"/>
        <rFont val="Calibri"/>
        <family val="2"/>
        <scheme val="minor"/>
      </rPr>
      <t>Requerimientos ambientales establecidos en Auto No. 1524 de 2015.</t>
    </r>
    <r>
      <rPr>
        <sz val="11"/>
        <color indexed="8"/>
        <rFont val="Calibri"/>
        <family val="2"/>
        <scheme val="minor"/>
      </rPr>
      <t xml:space="preserve"> Área Perforación Exploratoria Cagüi- APE Cagüi</t>
    </r>
  </si>
  <si>
    <r>
      <rPr>
        <b/>
        <sz val="11"/>
        <color indexed="8"/>
        <rFont val="Calibri"/>
        <family val="2"/>
        <scheme val="minor"/>
      </rPr>
      <t xml:space="preserve">Transformadores Eléctricos y Productos Químicos Caño Limón. </t>
    </r>
    <r>
      <rPr>
        <sz val="11"/>
        <color indexed="8"/>
        <rFont val="Calibri"/>
        <family val="2"/>
        <scheme val="minor"/>
      </rPr>
      <t>Se evidenció cantidad excesiva de transformadores eléctricos en desuso y catalogados como inservibles sin cumplir con protocolos establecidos para el manejo y/o disposición. Se determinó que 25 de ellos no se conoce si contienen PCB´s</t>
    </r>
  </si>
  <si>
    <r>
      <rPr>
        <b/>
        <sz val="11"/>
        <color indexed="8"/>
        <rFont val="Calibri"/>
        <family val="2"/>
        <scheme val="minor"/>
      </rPr>
      <t>Inversión Ambiental del 1%.</t>
    </r>
    <r>
      <rPr>
        <sz val="11"/>
        <color indexed="8"/>
        <rFont val="Calibri"/>
        <family val="2"/>
        <scheme val="minor"/>
      </rPr>
      <t xml:space="preserve"> En el Campo Yaguará y Campo Arrayán,  no se ha dado cumplimiento a esta obligación, equivalente al 1% del total de las inversiones  realizadas en el Campo. No hay concertación entre Ecopetrol y la Corporación Autónoma Regional del Alto Magdalena</t>
    </r>
  </si>
  <si>
    <r>
      <rPr>
        <b/>
        <sz val="11"/>
        <color indexed="8"/>
        <rFont val="Calibri"/>
        <family val="2"/>
        <scheme val="minor"/>
      </rPr>
      <t>Inversión Ambiental del 1%</t>
    </r>
    <r>
      <rPr>
        <sz val="11"/>
        <color indexed="8"/>
        <rFont val="Calibri"/>
        <family val="2"/>
        <scheme val="minor"/>
      </rPr>
      <t>. En el Campo Yaguará y Campo Arrayán,  no se ha dado cumplimiento a esta obligación, equivalente al 1% del total de las inversiones  realizadas en el Campo. No hay concertación entre Ecopetrol y la Corporación Autónoma Regional del Alto Magdalena</t>
    </r>
  </si>
  <si>
    <r>
      <rPr>
        <b/>
        <sz val="11"/>
        <color indexed="8"/>
        <rFont val="Calibri"/>
        <family val="2"/>
        <scheme val="minor"/>
      </rPr>
      <t>Compensación ambiental campo Yaguará.</t>
    </r>
    <r>
      <rPr>
        <sz val="11"/>
        <color indexed="8"/>
        <rFont val="Calibri"/>
        <family val="2"/>
        <scheme val="minor"/>
      </rPr>
      <t xml:space="preserve">  ECP no ha realizado la compensación ambiental correspondiente  a un permiso de ocupación de cauce otorgado por la CAM para realizar mantenimiento al Oleoducto Yaguará.</t>
    </r>
  </si>
  <si>
    <r>
      <rPr>
        <b/>
        <sz val="11"/>
        <color indexed="8"/>
        <rFont val="Calibri"/>
        <family val="2"/>
        <scheme val="minor"/>
      </rPr>
      <t xml:space="preserve">Planeación Permisos ambientales Campo Río Ceibas.  </t>
    </r>
    <r>
      <rPr>
        <sz val="11"/>
        <color indexed="8"/>
        <rFont val="Calibri"/>
        <family val="2"/>
        <scheme val="minor"/>
      </rPr>
      <t>Al 20 de abril de 2017  no se han terminado las obras correspondientes a la reposición de un tramo de tubería y otras obras en una línea de inyección de agua, para lo cual se habían obtenido permisos de ocupación de cauce de dos quebradas, los cuales tenían fecha de vencimiento el 11 de febrero de 2017,</t>
    </r>
  </si>
  <si>
    <t>2016.CGR.ECP.001.038  PARTE 1 ACTIVIDAD 1    Reformulada Informe de Auditoría Financiera Vigencia 2019  Oficio Radicado de Contraloría   2020EE0050257 del 16 de mayo de 2020</t>
  </si>
  <si>
    <t>2016.CGR.ECP.001.038  PARTE 1 ACTIVIDAD 2   Reformulada Informe de Auditoría Financiera Vigencia 2019  Oficio Radicado de Contraloría   2020EE0050257 del 16 de mayo de 2020</t>
  </si>
  <si>
    <t xml:space="preserve">2016.CGR.ECP.001.020  PARTE 1 ACTIVIDAD 6  </t>
  </si>
  <si>
    <t xml:space="preserve">2019.CGR.ECP.001.006 PARTE 1-3 ACTIVIDAD 3 </t>
  </si>
  <si>
    <t xml:space="preserve">2019.CGR.ECP.001.006 PARTE 1-3 ACTIVIDAD 2  </t>
  </si>
  <si>
    <t xml:space="preserve">2019.CGR.ECP.001.006 PARTE 1-3 ACTIVIDAD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</si>
</sst>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scheme val="minor"/>
    </font>
    <font>
      <b/>
      <sz val="11"/>
      <color theme="1"/>
      <name val="Calibri"/>
      <family val="2"/>
      <scheme val="minor"/>
    </font>
    <font>
      <b/>
      <i/>
      <sz val="11"/>
      <color theme="1"/>
      <name val="Calibri"/>
      <family val="2"/>
      <scheme val="minor"/>
    </font>
    <font>
      <sz val="11"/>
      <color indexed="8"/>
      <name val="Calibri"/>
      <family val="2"/>
      <scheme val="minor"/>
    </font>
    <font>
      <sz val="11"/>
      <color theme="1"/>
      <name val="Calibri"/>
      <family val="2"/>
    </font>
    <font>
      <b/>
      <sz val="11"/>
      <color indexed="9"/>
      <name val="Calibri"/>
      <family val="2"/>
    </font>
    <font>
      <sz val="11"/>
      <name val="Calibri"/>
      <family val="2"/>
    </font>
    <font>
      <sz val="11"/>
      <name val="Calibri"/>
      <family val="2"/>
      <scheme val="minor"/>
    </font>
    <font>
      <b/>
      <sz val="9"/>
      <name val="Calibri"/>
      <family val="2"/>
      <scheme val="minor"/>
    </font>
    <font>
      <sz val="11"/>
      <color rgb="FFFF0000"/>
      <name val="Calibri"/>
      <family val="2"/>
      <scheme val="minor"/>
    </font>
    <font>
      <sz val="11"/>
      <color rgb="FFFF0000"/>
      <name val="Calibri"/>
      <family val="2"/>
    </font>
    <font>
      <sz val="11"/>
      <color rgb="FF000000"/>
      <name val="Calibri"/>
      <family val="2"/>
      <scheme val="minor"/>
    </font>
    <font>
      <b/>
      <sz val="11"/>
      <color rgb="FF000000"/>
      <name val="Calibri"/>
      <family val="2"/>
      <scheme val="minor"/>
    </font>
    <font>
      <sz val="11"/>
      <color rgb="FF000000"/>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FF"/>
        <bgColor rgb="FFFFFFFF"/>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s>
  <cellStyleXfs count="2">
    <xf numFmtId="0" fontId="0" fillId="0" borderId="0"/>
    <xf numFmtId="9" fontId="15" fillId="0" borderId="0" applyFont="0" applyFill="0" applyBorder="0" applyAlignment="0" applyProtection="0"/>
  </cellStyleXfs>
  <cellXfs count="114">
    <xf numFmtId="0" fontId="0" fillId="0" borderId="0" xfId="0"/>
    <xf numFmtId="0" fontId="10"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11" fillId="3" borderId="3" xfId="0" applyNumberFormat="1" applyFont="1" applyFill="1" applyBorder="1" applyAlignment="1">
      <alignment horizontal="center" vertical="center"/>
    </xf>
    <xf numFmtId="0" fontId="0" fillId="0" borderId="0" xfId="0"/>
    <xf numFmtId="0" fontId="0" fillId="0" borderId="0" xfId="0"/>
    <xf numFmtId="0" fontId="0" fillId="0" borderId="0" xfId="0"/>
    <xf numFmtId="0" fontId="17" fillId="2" borderId="1" xfId="0" applyFont="1" applyFill="1" applyBorder="1" applyAlignment="1">
      <alignment horizontal="center" vertical="top"/>
    </xf>
    <xf numFmtId="0" fontId="0" fillId="0" borderId="0" xfId="0" applyAlignment="1">
      <alignment vertical="top"/>
    </xf>
    <xf numFmtId="0" fontId="9" fillId="0" borderId="2" xfId="0" applyFont="1" applyFill="1" applyBorder="1" applyAlignment="1" applyProtection="1">
      <alignment vertical="top"/>
      <protection locked="0"/>
    </xf>
    <xf numFmtId="0" fontId="0" fillId="0" borderId="2" xfId="0" applyFill="1" applyBorder="1" applyAlignment="1">
      <alignment vertical="top"/>
    </xf>
    <xf numFmtId="0" fontId="9" fillId="0" borderId="2" xfId="0" applyFont="1" applyFill="1" applyBorder="1" applyAlignment="1">
      <alignment vertical="top"/>
    </xf>
    <xf numFmtId="0" fontId="9" fillId="0" borderId="2" xfId="0" applyFont="1" applyFill="1" applyBorder="1" applyAlignment="1">
      <alignment horizontal="center" vertical="top"/>
    </xf>
    <xf numFmtId="164" fontId="16" fillId="0" borderId="2" xfId="0" applyNumberFormat="1" applyFont="1" applyFill="1" applyBorder="1" applyAlignment="1" applyProtection="1">
      <alignment horizontal="center" vertical="top"/>
      <protection locked="0"/>
    </xf>
    <xf numFmtId="1" fontId="9" fillId="0" borderId="2" xfId="0" applyNumberFormat="1" applyFont="1" applyFill="1" applyBorder="1" applyAlignment="1" applyProtection="1">
      <alignment horizontal="center" vertical="top"/>
      <protection locked="0"/>
    </xf>
    <xf numFmtId="1" fontId="0" fillId="0" borderId="2" xfId="0" applyNumberFormat="1" applyFill="1" applyBorder="1" applyAlignment="1">
      <alignment horizontal="center" vertical="top"/>
    </xf>
    <xf numFmtId="0" fontId="0" fillId="0" borderId="2" xfId="0" applyFill="1" applyBorder="1" applyAlignment="1">
      <alignment horizontal="left" vertical="top" wrapText="1"/>
    </xf>
    <xf numFmtId="164" fontId="0" fillId="0" borderId="2" xfId="0" applyNumberFormat="1" applyFill="1" applyBorder="1" applyAlignment="1" applyProtection="1">
      <alignment horizontal="center" vertical="top"/>
      <protection locked="0"/>
    </xf>
    <xf numFmtId="0" fontId="0" fillId="0" borderId="2" xfId="0" applyFill="1" applyBorder="1" applyAlignment="1">
      <alignment vertical="top" wrapText="1"/>
    </xf>
    <xf numFmtId="0" fontId="0" fillId="0" borderId="2" xfId="0" applyFont="1" applyFill="1" applyBorder="1" applyAlignment="1">
      <alignment horizontal="center" vertical="top"/>
    </xf>
    <xf numFmtId="9" fontId="0" fillId="0" borderId="2" xfId="0" applyNumberFormat="1" applyFill="1" applyBorder="1" applyAlignment="1">
      <alignment vertical="top"/>
    </xf>
    <xf numFmtId="164" fontId="19" fillId="0" borderId="2" xfId="0" applyNumberFormat="1" applyFont="1" applyFill="1" applyBorder="1" applyAlignment="1" applyProtection="1">
      <alignment horizontal="center" vertical="top"/>
      <protection locked="0"/>
    </xf>
    <xf numFmtId="0" fontId="9" fillId="0" borderId="2" xfId="0" applyFont="1" applyFill="1" applyBorder="1" applyAlignment="1">
      <alignment vertical="top" wrapText="1"/>
    </xf>
    <xf numFmtId="0" fontId="9" fillId="0" borderId="2" xfId="0" applyNumberFormat="1" applyFont="1" applyFill="1" applyBorder="1" applyAlignment="1">
      <alignment horizontal="center" vertical="top"/>
    </xf>
    <xf numFmtId="0" fontId="9" fillId="0" borderId="2" xfId="0" applyFont="1" applyFill="1" applyBorder="1" applyAlignment="1">
      <alignment horizontal="center" vertical="top" wrapText="1"/>
    </xf>
    <xf numFmtId="164" fontId="16" fillId="0" borderId="2" xfId="0" applyNumberFormat="1" applyFont="1" applyFill="1" applyBorder="1" applyAlignment="1" applyProtection="1">
      <alignment horizontal="center" vertical="top" wrapText="1"/>
      <protection locked="0"/>
    </xf>
    <xf numFmtId="0" fontId="9" fillId="3" borderId="2" xfId="0" applyFont="1" applyFill="1" applyBorder="1" applyAlignment="1" applyProtection="1">
      <alignment vertical="top"/>
      <protection locked="0"/>
    </xf>
    <xf numFmtId="0" fontId="16" fillId="0" borderId="2" xfId="0" applyFont="1" applyFill="1" applyBorder="1" applyAlignment="1">
      <alignment horizontal="left" vertical="top" wrapText="1"/>
    </xf>
    <xf numFmtId="0" fontId="16" fillId="0" borderId="2" xfId="0" applyFont="1" applyFill="1" applyBorder="1" applyAlignment="1">
      <alignment horizontal="justify" vertical="top" wrapText="1"/>
    </xf>
    <xf numFmtId="164" fontId="9" fillId="3" borderId="2" xfId="0" applyNumberFormat="1" applyFont="1" applyFill="1" applyBorder="1" applyAlignment="1" applyProtection="1">
      <alignment horizontal="center" vertical="top"/>
      <protection locked="0"/>
    </xf>
    <xf numFmtId="164" fontId="9" fillId="0" borderId="2" xfId="0" applyNumberFormat="1" applyFont="1" applyFill="1" applyBorder="1" applyAlignment="1" applyProtection="1">
      <alignment horizontal="center" vertical="top"/>
      <protection locked="0"/>
    </xf>
    <xf numFmtId="0" fontId="9" fillId="0" borderId="2" xfId="0" applyFont="1" applyFill="1" applyBorder="1" applyAlignment="1" applyProtection="1">
      <alignment vertical="top" wrapText="1"/>
      <protection locked="0"/>
    </xf>
    <xf numFmtId="0" fontId="0" fillId="0" borderId="2" xfId="0" applyFill="1" applyBorder="1" applyAlignment="1" applyProtection="1">
      <alignment vertical="top"/>
      <protection locked="0"/>
    </xf>
    <xf numFmtId="0" fontId="0" fillId="0" borderId="2" xfId="0" applyFont="1" applyFill="1" applyBorder="1" applyAlignment="1" applyProtection="1">
      <alignment horizontal="center" vertical="top"/>
      <protection locked="0"/>
    </xf>
    <xf numFmtId="0" fontId="0" fillId="0" borderId="2" xfId="0" applyFill="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0" fillId="0" borderId="2" xfId="0" applyFill="1" applyBorder="1" applyAlignment="1" applyProtection="1">
      <alignment horizontal="left" vertical="top"/>
      <protection locked="0"/>
    </xf>
    <xf numFmtId="0" fontId="19" fillId="0" borderId="2" xfId="0" applyFont="1" applyFill="1" applyBorder="1" applyAlignment="1" applyProtection="1">
      <alignment vertical="top" wrapText="1"/>
      <protection locked="0"/>
    </xf>
    <xf numFmtId="0" fontId="9" fillId="0" borderId="2" xfId="0" applyFont="1" applyFill="1" applyBorder="1" applyAlignment="1" applyProtection="1">
      <alignment horizontal="center" vertical="top"/>
      <protection locked="0"/>
    </xf>
    <xf numFmtId="0" fontId="13" fillId="0" borderId="2" xfId="0" applyFont="1" applyFill="1" applyBorder="1" applyAlignment="1" applyProtection="1">
      <alignment vertical="top" wrapText="1"/>
      <protection locked="0"/>
    </xf>
    <xf numFmtId="0" fontId="9" fillId="0" borderId="2" xfId="0" applyFont="1" applyFill="1" applyBorder="1" applyAlignment="1" applyProtection="1">
      <alignment horizontal="left" vertical="top" wrapText="1"/>
      <protection locked="0"/>
    </xf>
    <xf numFmtId="1" fontId="9" fillId="0" borderId="2" xfId="0" applyNumberFormat="1" applyFont="1" applyFill="1" applyBorder="1" applyAlignment="1" applyProtection="1">
      <alignment horizontal="center" vertical="top" wrapText="1"/>
      <protection locked="0"/>
    </xf>
    <xf numFmtId="164" fontId="9" fillId="0" borderId="2" xfId="0" applyNumberFormat="1" applyFont="1" applyFill="1" applyBorder="1" applyAlignment="1" applyProtection="1">
      <alignment horizontal="center" vertical="top" wrapText="1"/>
      <protection locked="0"/>
    </xf>
    <xf numFmtId="0" fontId="12" fillId="0" borderId="2" xfId="0" applyFont="1" applyFill="1" applyBorder="1" applyAlignment="1">
      <alignment vertical="top" wrapText="1"/>
    </xf>
    <xf numFmtId="0" fontId="13" fillId="0" borderId="2" xfId="0" applyFont="1" applyFill="1" applyBorder="1" applyAlignment="1">
      <alignment vertical="top" wrapText="1"/>
    </xf>
    <xf numFmtId="1" fontId="9" fillId="0" borderId="2" xfId="0" applyNumberFormat="1" applyFont="1" applyFill="1" applyBorder="1" applyAlignment="1">
      <alignment horizontal="center" vertical="top"/>
    </xf>
    <xf numFmtId="0" fontId="9" fillId="0" borderId="0" xfId="0" applyFont="1" applyAlignment="1">
      <alignment vertical="top"/>
    </xf>
    <xf numFmtId="9" fontId="9" fillId="0" borderId="2" xfId="1" applyFont="1" applyFill="1" applyBorder="1" applyAlignment="1">
      <alignment horizontal="center" vertical="top"/>
    </xf>
    <xf numFmtId="164" fontId="18" fillId="0" borderId="2" xfId="0" applyNumberFormat="1" applyFont="1" applyFill="1" applyBorder="1" applyAlignment="1" applyProtection="1">
      <alignment horizontal="center" vertical="top"/>
      <protection locked="0"/>
    </xf>
    <xf numFmtId="0" fontId="9" fillId="0" borderId="5" xfId="0" applyFont="1" applyFill="1" applyBorder="1" applyAlignment="1">
      <alignment vertical="top" wrapText="1"/>
    </xf>
    <xf numFmtId="0" fontId="9" fillId="0" borderId="5" xfId="0" applyFont="1" applyFill="1" applyBorder="1" applyAlignment="1">
      <alignment horizontal="left" vertical="top" wrapText="1"/>
    </xf>
    <xf numFmtId="0" fontId="18" fillId="0" borderId="2" xfId="0" applyFont="1" applyFill="1" applyBorder="1" applyAlignment="1">
      <alignment horizontal="left" vertical="top" wrapText="1"/>
    </xf>
    <xf numFmtId="0" fontId="0" fillId="0" borderId="5" xfId="0" applyFill="1" applyBorder="1" applyAlignment="1" applyProtection="1">
      <alignment vertical="top"/>
      <protection locked="0"/>
    </xf>
    <xf numFmtId="0" fontId="0" fillId="0" borderId="0" xfId="0" applyFill="1" applyAlignment="1">
      <alignment vertical="top"/>
    </xf>
    <xf numFmtId="0" fontId="0" fillId="0" borderId="2" xfId="0" applyFont="1" applyFill="1" applyBorder="1" applyAlignment="1" applyProtection="1">
      <alignment vertical="top" wrapText="1"/>
      <protection locked="0"/>
    </xf>
    <xf numFmtId="0" fontId="0" fillId="0" borderId="2" xfId="0" applyFill="1" applyBorder="1" applyAlignment="1" applyProtection="1">
      <alignment horizontal="left" vertical="top" wrapText="1"/>
      <protection locked="0"/>
    </xf>
    <xf numFmtId="0" fontId="0" fillId="0" borderId="2" xfId="0" applyFont="1" applyFill="1" applyBorder="1" applyAlignment="1" applyProtection="1">
      <alignment horizontal="center" vertical="top" wrapText="1"/>
      <protection locked="0"/>
    </xf>
    <xf numFmtId="0" fontId="10" fillId="2" borderId="1" xfId="0" applyFont="1" applyFill="1" applyBorder="1" applyAlignment="1">
      <alignment horizontal="center" vertical="center"/>
    </xf>
    <xf numFmtId="0" fontId="0" fillId="0" borderId="2" xfId="0" applyFill="1" applyBorder="1" applyAlignment="1" applyProtection="1">
      <alignment horizontal="justify" vertical="top" wrapText="1"/>
      <protection locked="0"/>
    </xf>
    <xf numFmtId="0" fontId="0" fillId="0" borderId="2" xfId="0" quotePrefix="1" applyFill="1" applyBorder="1" applyAlignment="1" applyProtection="1">
      <alignment vertical="top" wrapText="1"/>
      <protection locked="0"/>
    </xf>
    <xf numFmtId="0" fontId="0" fillId="0" borderId="2" xfId="0" applyFill="1" applyBorder="1" applyAlignment="1" applyProtection="1">
      <alignment horizontal="center" vertical="center"/>
      <protection locked="0"/>
    </xf>
    <xf numFmtId="164" fontId="16" fillId="0" borderId="2" xfId="0" applyNumberFormat="1" applyFont="1" applyFill="1" applyBorder="1" applyAlignment="1" applyProtection="1">
      <alignment horizontal="center" vertical="center"/>
      <protection locked="0"/>
    </xf>
    <xf numFmtId="0" fontId="19" fillId="0" borderId="2" xfId="0" quotePrefix="1" applyFont="1" applyFill="1" applyBorder="1" applyAlignment="1" applyProtection="1">
      <alignment vertical="top" wrapText="1"/>
      <protection locked="0"/>
    </xf>
    <xf numFmtId="0" fontId="8" fillId="0" borderId="2" xfId="0" applyFont="1" applyFill="1" applyBorder="1" applyAlignment="1" applyProtection="1">
      <alignment vertical="top"/>
      <protection locked="0"/>
    </xf>
    <xf numFmtId="0" fontId="8" fillId="0" borderId="2" xfId="0" applyFont="1" applyFill="1" applyBorder="1" applyAlignment="1">
      <alignment horizontal="center" vertical="top"/>
    </xf>
    <xf numFmtId="0" fontId="8" fillId="0" borderId="2" xfId="0" applyFont="1" applyFill="1" applyBorder="1" applyAlignment="1">
      <alignment vertical="top"/>
    </xf>
    <xf numFmtId="164" fontId="21" fillId="0" borderId="2" xfId="0" applyNumberFormat="1" applyFont="1" applyFill="1" applyBorder="1" applyAlignment="1" applyProtection="1">
      <alignment horizontal="center" vertical="top"/>
      <protection locked="0"/>
    </xf>
    <xf numFmtId="164" fontId="22" fillId="0" borderId="2" xfId="0" applyNumberFormat="1" applyFont="1" applyFill="1" applyBorder="1" applyAlignment="1" applyProtection="1">
      <alignment horizontal="center" vertical="center"/>
      <protection locked="0"/>
    </xf>
    <xf numFmtId="0" fontId="0" fillId="0" borderId="0" xfId="0" applyAlignment="1"/>
    <xf numFmtId="0" fontId="16" fillId="0" borderId="2" xfId="0" applyFont="1" applyFill="1" applyBorder="1" applyAlignment="1">
      <alignment vertical="top" wrapText="1"/>
    </xf>
    <xf numFmtId="0" fontId="10" fillId="2" borderId="1" xfId="0" applyFont="1" applyFill="1" applyBorder="1" applyAlignment="1">
      <alignment horizontal="center" vertical="center"/>
    </xf>
    <xf numFmtId="0" fontId="7" fillId="0" borderId="2" xfId="0" applyFont="1" applyFill="1" applyBorder="1" applyAlignment="1" applyProtection="1">
      <alignment vertical="top"/>
      <protection locked="0"/>
    </xf>
    <xf numFmtId="0" fontId="7" fillId="0" borderId="2" xfId="0" applyFont="1" applyFill="1" applyBorder="1" applyAlignment="1">
      <alignment vertical="top" wrapText="1"/>
    </xf>
    <xf numFmtId="0" fontId="7" fillId="0" borderId="2" xfId="0" applyFont="1" applyFill="1" applyBorder="1" applyAlignment="1">
      <alignment vertical="top"/>
    </xf>
    <xf numFmtId="1" fontId="7" fillId="0" borderId="2" xfId="0" applyNumberFormat="1" applyFont="1" applyFill="1" applyBorder="1" applyAlignment="1" applyProtection="1">
      <alignment horizontal="center" vertical="top"/>
      <protection locked="0"/>
    </xf>
    <xf numFmtId="0" fontId="8" fillId="0" borderId="2" xfId="0" applyFont="1" applyFill="1" applyBorder="1" applyAlignment="1" applyProtection="1">
      <alignment vertical="top" wrapText="1"/>
      <protection locked="0"/>
    </xf>
    <xf numFmtId="0" fontId="0" fillId="0" borderId="2" xfId="0" applyFill="1" applyBorder="1" applyAlignment="1" applyProtection="1">
      <alignment vertical="center"/>
      <protection locked="0"/>
    </xf>
    <xf numFmtId="0" fontId="0" fillId="0" borderId="2" xfId="0" applyFill="1" applyBorder="1" applyAlignment="1" applyProtection="1">
      <alignment horizontal="center" vertical="top"/>
      <protection locked="0"/>
    </xf>
    <xf numFmtId="0" fontId="19" fillId="0" borderId="2" xfId="0" applyFont="1" applyFill="1" applyBorder="1" applyAlignment="1" applyProtection="1">
      <alignment horizontal="justify" vertical="top" wrapText="1"/>
      <protection locked="0"/>
    </xf>
    <xf numFmtId="0" fontId="0" fillId="0" borderId="0" xfId="0" applyAlignment="1">
      <alignment horizontal="center"/>
    </xf>
    <xf numFmtId="1" fontId="0" fillId="3" borderId="2" xfId="0" applyNumberFormat="1" applyFill="1" applyBorder="1" applyAlignment="1" applyProtection="1">
      <alignment horizontal="center" vertical="center"/>
      <protection locked="0"/>
    </xf>
    <xf numFmtId="1" fontId="0" fillId="0" borderId="2" xfId="0" applyNumberFormat="1" applyFill="1" applyBorder="1" applyAlignment="1" applyProtection="1">
      <alignment horizontal="center" vertical="center"/>
      <protection locked="0"/>
    </xf>
    <xf numFmtId="0" fontId="0" fillId="0" borderId="0" xfId="0"/>
    <xf numFmtId="0" fontId="6" fillId="0" borderId="2" xfId="0" applyFont="1" applyFill="1" applyBorder="1" applyAlignment="1" applyProtection="1">
      <alignment vertical="top" wrapText="1"/>
      <protection locked="0"/>
    </xf>
    <xf numFmtId="0" fontId="6" fillId="0" borderId="2" xfId="0" applyFont="1" applyFill="1" applyBorder="1" applyAlignment="1" applyProtection="1">
      <alignment horizontal="center" vertical="top" wrapText="1"/>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vertical="top"/>
      <protection locked="0"/>
    </xf>
    <xf numFmtId="1" fontId="5" fillId="0" borderId="2" xfId="0" applyNumberFormat="1" applyFont="1" applyFill="1" applyBorder="1" applyAlignment="1" applyProtection="1">
      <alignment horizontal="center" vertical="top"/>
      <protection locked="0"/>
    </xf>
    <xf numFmtId="0" fontId="23" fillId="0" borderId="5" xfId="0" applyFont="1" applyFill="1" applyBorder="1" applyAlignment="1" applyProtection="1">
      <alignment vertical="top"/>
      <protection locked="0"/>
    </xf>
    <xf numFmtId="0" fontId="4" fillId="0" borderId="2" xfId="0" applyFont="1" applyFill="1" applyBorder="1" applyAlignment="1">
      <alignment vertical="top"/>
    </xf>
    <xf numFmtId="0" fontId="19" fillId="0" borderId="2" xfId="0" applyFont="1" applyFill="1" applyBorder="1" applyAlignment="1">
      <alignment vertical="top"/>
    </xf>
    <xf numFmtId="0" fontId="18" fillId="0" borderId="4" xfId="0" applyFont="1" applyFill="1" applyBorder="1" applyAlignment="1">
      <alignment horizontal="center" vertical="top"/>
    </xf>
    <xf numFmtId="0" fontId="7" fillId="0" borderId="2" xfId="0" applyFont="1" applyFill="1" applyBorder="1" applyAlignment="1">
      <alignment horizontal="center" vertical="top"/>
    </xf>
    <xf numFmtId="0" fontId="13" fillId="0" borderId="2" xfId="0" applyFont="1" applyFill="1" applyBorder="1" applyAlignment="1" applyProtection="1">
      <alignment vertical="top"/>
      <protection locked="0"/>
    </xf>
    <xf numFmtId="0" fontId="4" fillId="0" borderId="2" xfId="0" applyFont="1" applyFill="1" applyBorder="1" applyAlignment="1" applyProtection="1">
      <alignment vertical="top" wrapText="1"/>
      <protection locked="0"/>
    </xf>
    <xf numFmtId="0" fontId="6" fillId="0" borderId="2" xfId="0" applyFont="1" applyFill="1" applyBorder="1" applyAlignment="1">
      <alignment vertical="top" wrapText="1"/>
    </xf>
    <xf numFmtId="0" fontId="5" fillId="0" borderId="2" xfId="0" applyFont="1" applyFill="1" applyBorder="1" applyAlignment="1">
      <alignment horizontal="center" vertical="top"/>
    </xf>
    <xf numFmtId="0" fontId="19" fillId="0" borderId="5" xfId="0" applyFont="1" applyFill="1" applyBorder="1" applyAlignment="1">
      <alignment horizontal="center" vertical="top" wrapText="1"/>
    </xf>
    <xf numFmtId="0" fontId="12" fillId="0" borderId="2" xfId="0" applyFont="1" applyFill="1" applyBorder="1" applyAlignment="1" applyProtection="1">
      <alignment vertical="top" wrapText="1"/>
      <protection locked="0"/>
    </xf>
    <xf numFmtId="0" fontId="4" fillId="0" borderId="2" xfId="0" applyFont="1" applyFill="1" applyBorder="1" applyAlignment="1" applyProtection="1">
      <alignment horizontal="justify" vertical="top" wrapText="1"/>
      <protection locked="0"/>
    </xf>
    <xf numFmtId="0" fontId="4" fillId="0" borderId="2" xfId="0" applyFont="1" applyFill="1" applyBorder="1" applyAlignment="1">
      <alignment vertical="top" wrapText="1"/>
    </xf>
    <xf numFmtId="0" fontId="0" fillId="0" borderId="6" xfId="0" applyFill="1" applyBorder="1" applyAlignment="1" applyProtection="1">
      <alignment vertical="top" wrapText="1"/>
      <protection locked="0"/>
    </xf>
    <xf numFmtId="0" fontId="0" fillId="0" borderId="6" xfId="0" applyFill="1" applyBorder="1" applyAlignment="1" applyProtection="1">
      <alignment horizontal="center" vertical="center"/>
      <protection locked="0"/>
    </xf>
    <xf numFmtId="0" fontId="0" fillId="0" borderId="0" xfId="0" applyFill="1" applyBorder="1" applyAlignment="1" applyProtection="1">
      <alignment vertical="top" wrapText="1"/>
      <protection locked="0"/>
    </xf>
    <xf numFmtId="0" fontId="8" fillId="0" borderId="2" xfId="0" applyFont="1" applyFill="1" applyBorder="1" applyAlignment="1">
      <alignment horizontal="left" vertical="top" wrapText="1"/>
    </xf>
    <xf numFmtId="0" fontId="6" fillId="0" borderId="2" xfId="0" applyFont="1" applyFill="1" applyBorder="1" applyAlignment="1" applyProtection="1">
      <alignment vertical="center"/>
      <protection locked="0"/>
    </xf>
    <xf numFmtId="164" fontId="25" fillId="4" borderId="2" xfId="0" applyNumberFormat="1" applyFont="1" applyFill="1" applyBorder="1" applyAlignment="1" applyProtection="1">
      <alignment horizontal="center" vertical="top"/>
      <protection locked="0"/>
    </xf>
    <xf numFmtId="0" fontId="3" fillId="0" borderId="2" xfId="0" applyFont="1" applyFill="1" applyBorder="1" applyAlignment="1">
      <alignment vertical="top"/>
    </xf>
    <xf numFmtId="0" fontId="3"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vertical="top" wrapText="1"/>
      <protection locked="0"/>
    </xf>
    <xf numFmtId="0" fontId="12" fillId="0" borderId="2" xfId="0" applyFont="1" applyFill="1" applyBorder="1" applyAlignment="1">
      <alignment vertical="top"/>
    </xf>
    <xf numFmtId="0" fontId="2" fillId="3" borderId="2" xfId="0" applyFont="1" applyFill="1" applyBorder="1" applyAlignment="1" applyProtection="1">
      <alignment vertical="top" wrapText="1"/>
      <protection locked="0"/>
    </xf>
    <xf numFmtId="0" fontId="10" fillId="2" borderId="1" xfId="0" applyFont="1" applyFill="1" applyBorder="1" applyAlignment="1">
      <alignment horizontal="center" vertical="center"/>
    </xf>
    <xf numFmtId="0" fontId="0" fillId="0" borderId="0" xfId="0"/>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1064"/>
  <sheetViews>
    <sheetView tabSelected="1" zoomScaleNormal="100" workbookViewId="0">
      <selection activeCell="C5" sqref="C5"/>
    </sheetView>
  </sheetViews>
  <sheetFormatPr baseColWidth="10" defaultColWidth="9.1796875" defaultRowHeight="14.5" x14ac:dyDescent="0.35"/>
  <cols>
    <col min="2" max="2" width="16" customWidth="1"/>
    <col min="3" max="3" width="27" customWidth="1"/>
    <col min="4" max="4" width="21" customWidth="1"/>
    <col min="5" max="5" width="30" customWidth="1"/>
    <col min="6" max="6" width="24" customWidth="1"/>
    <col min="7" max="7" width="23.81640625" customWidth="1"/>
    <col min="8" max="8" width="31" customWidth="1"/>
    <col min="9" max="9" width="36" customWidth="1"/>
    <col min="10" max="10" width="47" customWidth="1"/>
    <col min="11" max="11" width="35" customWidth="1"/>
    <col min="12" max="12" width="40" customWidth="1"/>
    <col min="13" max="13" width="36" style="79" customWidth="1"/>
    <col min="14" max="14" width="46" customWidth="1"/>
    <col min="15" max="15" width="21" style="68" customWidth="1"/>
  </cols>
  <sheetData>
    <row r="1" spans="1:15" x14ac:dyDescent="0.35">
      <c r="B1" s="1" t="s">
        <v>0</v>
      </c>
      <c r="C1" s="1">
        <v>53</v>
      </c>
      <c r="D1" s="1" t="s">
        <v>1</v>
      </c>
    </row>
    <row r="2" spans="1:15" x14ac:dyDescent="0.35">
      <c r="B2" s="1" t="s">
        <v>2</v>
      </c>
      <c r="C2" s="1">
        <v>400</v>
      </c>
      <c r="D2" s="1" t="s">
        <v>3</v>
      </c>
      <c r="F2" s="5"/>
      <c r="G2" s="5"/>
    </row>
    <row r="3" spans="1:15" x14ac:dyDescent="0.35">
      <c r="B3" s="1" t="s">
        <v>4</v>
      </c>
      <c r="C3" s="1">
        <v>1</v>
      </c>
      <c r="F3" s="5"/>
      <c r="G3" s="5"/>
    </row>
    <row r="4" spans="1:15" x14ac:dyDescent="0.35">
      <c r="B4" s="1" t="s">
        <v>5</v>
      </c>
      <c r="C4" s="1">
        <v>508</v>
      </c>
      <c r="F4" s="4"/>
      <c r="G4" s="5"/>
    </row>
    <row r="5" spans="1:15" x14ac:dyDescent="0.35">
      <c r="B5" s="1" t="s">
        <v>6</v>
      </c>
      <c r="C5" s="3">
        <v>43969</v>
      </c>
    </row>
    <row r="6" spans="1:15" x14ac:dyDescent="0.35">
      <c r="B6" s="1" t="s">
        <v>7</v>
      </c>
      <c r="C6" s="1">
        <v>0</v>
      </c>
      <c r="D6" s="1" t="s">
        <v>8</v>
      </c>
    </row>
    <row r="8" spans="1:15" x14ac:dyDescent="0.35">
      <c r="A8" s="1" t="s">
        <v>9</v>
      </c>
      <c r="B8" s="112" t="s">
        <v>10</v>
      </c>
      <c r="C8" s="113"/>
      <c r="D8" s="113"/>
      <c r="E8" s="113"/>
      <c r="F8" s="113"/>
      <c r="G8" s="113"/>
      <c r="H8" s="113"/>
      <c r="I8" s="113"/>
      <c r="J8" s="113"/>
      <c r="K8" s="113"/>
      <c r="L8" s="113"/>
      <c r="M8" s="113"/>
      <c r="N8" s="113"/>
      <c r="O8" s="113"/>
    </row>
    <row r="9" spans="1:15" x14ac:dyDescent="0.35">
      <c r="C9" s="1">
        <v>4</v>
      </c>
      <c r="D9" s="1">
        <v>8</v>
      </c>
      <c r="E9" s="1">
        <v>12</v>
      </c>
      <c r="F9" s="1">
        <v>16</v>
      </c>
      <c r="G9" s="1">
        <v>20</v>
      </c>
      <c r="H9" s="1">
        <v>24</v>
      </c>
      <c r="I9" s="1">
        <v>28</v>
      </c>
      <c r="J9" s="1">
        <v>31</v>
      </c>
      <c r="K9" s="1">
        <v>32</v>
      </c>
      <c r="L9" s="1">
        <v>36</v>
      </c>
      <c r="M9" s="70">
        <v>40</v>
      </c>
      <c r="N9" s="1">
        <v>44</v>
      </c>
      <c r="O9" s="57">
        <v>48</v>
      </c>
    </row>
    <row r="10" spans="1:15" ht="15" thickBot="1" x14ac:dyDescent="0.4">
      <c r="C10" s="1" t="s">
        <v>11</v>
      </c>
      <c r="D10" s="1" t="s">
        <v>12</v>
      </c>
      <c r="E10" s="1" t="s">
        <v>13</v>
      </c>
      <c r="F10" s="1" t="s">
        <v>14</v>
      </c>
      <c r="G10" s="1" t="s">
        <v>15</v>
      </c>
      <c r="H10" s="1" t="s">
        <v>16</v>
      </c>
      <c r="I10" s="1" t="s">
        <v>17</v>
      </c>
      <c r="J10" s="1" t="s">
        <v>18</v>
      </c>
      <c r="K10" s="1" t="s">
        <v>19</v>
      </c>
      <c r="L10" s="1" t="s">
        <v>20</v>
      </c>
      <c r="M10" s="70" t="s">
        <v>21</v>
      </c>
      <c r="N10" s="1" t="s">
        <v>22</v>
      </c>
      <c r="O10" s="57" t="s">
        <v>23</v>
      </c>
    </row>
    <row r="11" spans="1:15" s="8" customFormat="1" ht="15.75" customHeight="1" thickBot="1" x14ac:dyDescent="0.4">
      <c r="A11" s="7">
        <v>1</v>
      </c>
      <c r="B11" s="8" t="s">
        <v>392</v>
      </c>
      <c r="C11" s="9" t="s">
        <v>24</v>
      </c>
      <c r="D11" s="10" t="s">
        <v>54</v>
      </c>
      <c r="E11" s="10" t="s">
        <v>561</v>
      </c>
      <c r="F11" s="10" t="s">
        <v>485</v>
      </c>
      <c r="G11" s="11" t="s">
        <v>55</v>
      </c>
      <c r="H11" s="11" t="s">
        <v>56</v>
      </c>
      <c r="I11" s="11" t="s">
        <v>57</v>
      </c>
      <c r="J11" s="12">
        <v>1</v>
      </c>
      <c r="K11" s="13">
        <v>43788</v>
      </c>
      <c r="L11" s="13">
        <v>44195</v>
      </c>
      <c r="M11" s="14">
        <f>(L11-K11)/7</f>
        <v>58.142857142857146</v>
      </c>
      <c r="N11" s="15"/>
      <c r="O11" s="18" t="s">
        <v>372</v>
      </c>
    </row>
    <row r="12" spans="1:15" s="8" customFormat="1" ht="15.75" customHeight="1" thickBot="1" x14ac:dyDescent="0.4">
      <c r="A12" s="7">
        <v>2</v>
      </c>
      <c r="B12" s="8" t="s">
        <v>25</v>
      </c>
      <c r="C12" s="9" t="s">
        <v>24</v>
      </c>
      <c r="D12" s="10" t="s">
        <v>54</v>
      </c>
      <c r="E12" s="10" t="s">
        <v>561</v>
      </c>
      <c r="F12" s="10" t="s">
        <v>485</v>
      </c>
      <c r="G12" s="11" t="s">
        <v>55</v>
      </c>
      <c r="H12" s="11" t="s">
        <v>58</v>
      </c>
      <c r="I12" s="11" t="s">
        <v>59</v>
      </c>
      <c r="J12" s="12">
        <v>2</v>
      </c>
      <c r="K12" s="13">
        <v>44407</v>
      </c>
      <c r="L12" s="13">
        <v>44560</v>
      </c>
      <c r="M12" s="14">
        <f t="shared" ref="M12:M39" si="0">(L12-K12)/7</f>
        <v>21.857142857142858</v>
      </c>
      <c r="N12" s="15"/>
      <c r="O12" s="18" t="s">
        <v>384</v>
      </c>
    </row>
    <row r="13" spans="1:15" s="8" customFormat="1" ht="15.75" customHeight="1" thickBot="1" x14ac:dyDescent="0.4">
      <c r="A13" s="7">
        <v>3</v>
      </c>
      <c r="B13" s="8" t="s">
        <v>26</v>
      </c>
      <c r="C13" s="9" t="s">
        <v>24</v>
      </c>
      <c r="D13" s="10" t="s">
        <v>60</v>
      </c>
      <c r="E13" s="110" t="s">
        <v>61</v>
      </c>
      <c r="F13" s="90" t="s">
        <v>484</v>
      </c>
      <c r="G13" s="11" t="s">
        <v>62</v>
      </c>
      <c r="H13" s="11" t="s">
        <v>63</v>
      </c>
      <c r="I13" s="11" t="s">
        <v>64</v>
      </c>
      <c r="J13" s="91">
        <v>1</v>
      </c>
      <c r="K13" s="17">
        <v>43455</v>
      </c>
      <c r="L13" s="17">
        <v>44666</v>
      </c>
      <c r="M13" s="14">
        <v>105</v>
      </c>
      <c r="N13" s="15"/>
      <c r="O13" s="18" t="s">
        <v>373</v>
      </c>
    </row>
    <row r="14" spans="1:15" s="8" customFormat="1" ht="15.75" customHeight="1" thickBot="1" x14ac:dyDescent="0.4">
      <c r="A14" s="7">
        <v>4</v>
      </c>
      <c r="B14" s="8" t="s">
        <v>385</v>
      </c>
      <c r="C14" s="9" t="s">
        <v>24</v>
      </c>
      <c r="D14" s="10" t="s">
        <v>83</v>
      </c>
      <c r="E14" s="10" t="s">
        <v>562</v>
      </c>
      <c r="F14" s="18" t="s">
        <v>84</v>
      </c>
      <c r="G14" s="10" t="s">
        <v>85</v>
      </c>
      <c r="H14" s="10" t="s">
        <v>86</v>
      </c>
      <c r="I14" s="10" t="s">
        <v>510</v>
      </c>
      <c r="J14" s="19">
        <v>1</v>
      </c>
      <c r="K14" s="17">
        <v>43466</v>
      </c>
      <c r="L14" s="21">
        <v>44043</v>
      </c>
      <c r="M14" s="14">
        <f t="shared" si="0"/>
        <v>82.428571428571431</v>
      </c>
      <c r="N14" s="20"/>
      <c r="O14" s="18" t="s">
        <v>374</v>
      </c>
    </row>
    <row r="15" spans="1:15" s="8" customFormat="1" ht="15.75" customHeight="1" thickBot="1" x14ac:dyDescent="0.4">
      <c r="A15" s="7">
        <v>5</v>
      </c>
      <c r="B15" s="8" t="s">
        <v>27</v>
      </c>
      <c r="C15" s="71" t="s">
        <v>24</v>
      </c>
      <c r="D15" s="10" t="s">
        <v>91</v>
      </c>
      <c r="E15" s="10" t="s">
        <v>563</v>
      </c>
      <c r="F15" s="10" t="s">
        <v>92</v>
      </c>
      <c r="G15" s="72" t="s">
        <v>388</v>
      </c>
      <c r="H15" s="73" t="s">
        <v>389</v>
      </c>
      <c r="I15" s="73" t="s">
        <v>390</v>
      </c>
      <c r="J15" s="92">
        <v>2</v>
      </c>
      <c r="K15" s="13">
        <v>43861</v>
      </c>
      <c r="L15" s="13">
        <v>44012</v>
      </c>
      <c r="M15" s="74">
        <f t="shared" si="0"/>
        <v>21.571428571428573</v>
      </c>
      <c r="N15" s="15"/>
      <c r="O15" s="16" t="s">
        <v>567</v>
      </c>
    </row>
    <row r="16" spans="1:15" s="8" customFormat="1" ht="15.75" customHeight="1" thickBot="1" x14ac:dyDescent="0.4">
      <c r="A16" s="7">
        <v>6</v>
      </c>
      <c r="B16" s="8" t="s">
        <v>386</v>
      </c>
      <c r="C16" s="9" t="s">
        <v>24</v>
      </c>
      <c r="D16" s="10" t="s">
        <v>91</v>
      </c>
      <c r="E16" s="10" t="s">
        <v>564</v>
      </c>
      <c r="F16" s="10" t="s">
        <v>92</v>
      </c>
      <c r="G16" s="11" t="s">
        <v>94</v>
      </c>
      <c r="H16" s="11" t="s">
        <v>95</v>
      </c>
      <c r="I16" s="11" t="s">
        <v>96</v>
      </c>
      <c r="J16" s="23">
        <v>1</v>
      </c>
      <c r="K16" s="13">
        <v>43921</v>
      </c>
      <c r="L16" s="13">
        <v>44196</v>
      </c>
      <c r="M16" s="14">
        <f t="shared" si="0"/>
        <v>39.285714285714285</v>
      </c>
      <c r="N16" s="15"/>
      <c r="O16" s="18" t="s">
        <v>568</v>
      </c>
    </row>
    <row r="17" spans="1:15" s="8" customFormat="1" ht="15.75" customHeight="1" thickBot="1" x14ac:dyDescent="0.4">
      <c r="A17" s="7">
        <v>7</v>
      </c>
      <c r="B17" s="8" t="s">
        <v>28</v>
      </c>
      <c r="C17" s="9" t="s">
        <v>24</v>
      </c>
      <c r="D17" s="10" t="s">
        <v>98</v>
      </c>
      <c r="E17" s="10" t="s">
        <v>565</v>
      </c>
      <c r="F17" s="10" t="s">
        <v>99</v>
      </c>
      <c r="G17" s="11" t="s">
        <v>102</v>
      </c>
      <c r="H17" s="11" t="s">
        <v>103</v>
      </c>
      <c r="I17" s="11" t="s">
        <v>100</v>
      </c>
      <c r="J17" s="12">
        <v>3</v>
      </c>
      <c r="K17" s="13">
        <v>43864</v>
      </c>
      <c r="L17" s="13">
        <v>44196</v>
      </c>
      <c r="M17" s="14">
        <f t="shared" si="0"/>
        <v>47.428571428571431</v>
      </c>
      <c r="N17" s="15"/>
      <c r="O17" s="18" t="s">
        <v>375</v>
      </c>
    </row>
    <row r="18" spans="1:15" s="8" customFormat="1" ht="15.75" customHeight="1" thickBot="1" x14ac:dyDescent="0.4">
      <c r="A18" s="7">
        <v>8</v>
      </c>
      <c r="B18" s="8" t="s">
        <v>51</v>
      </c>
      <c r="C18" s="9" t="s">
        <v>24</v>
      </c>
      <c r="D18" s="10" t="s">
        <v>105</v>
      </c>
      <c r="E18" s="10" t="s">
        <v>566</v>
      </c>
      <c r="F18" s="10" t="s">
        <v>106</v>
      </c>
      <c r="G18" s="89" t="s">
        <v>500</v>
      </c>
      <c r="H18" s="89" t="s">
        <v>501</v>
      </c>
      <c r="I18" s="107" t="s">
        <v>261</v>
      </c>
      <c r="J18" s="24">
        <v>1</v>
      </c>
      <c r="K18" s="25">
        <v>43838</v>
      </c>
      <c r="L18" s="25">
        <v>44135</v>
      </c>
      <c r="M18" s="14">
        <f t="shared" si="0"/>
        <v>42.428571428571431</v>
      </c>
      <c r="N18" s="15"/>
      <c r="O18" s="18" t="s">
        <v>376</v>
      </c>
    </row>
    <row r="19" spans="1:15" s="8" customFormat="1" ht="15.75" customHeight="1" thickBot="1" x14ac:dyDescent="0.4">
      <c r="A19" s="7">
        <v>9</v>
      </c>
      <c r="B19" s="8" t="s">
        <v>52</v>
      </c>
      <c r="C19" s="9" t="s">
        <v>24</v>
      </c>
      <c r="D19" s="9" t="s">
        <v>108</v>
      </c>
      <c r="E19" s="93" t="s">
        <v>109</v>
      </c>
      <c r="F19" s="9" t="s">
        <v>110</v>
      </c>
      <c r="G19" s="27" t="s">
        <v>111</v>
      </c>
      <c r="H19" s="27" t="s">
        <v>111</v>
      </c>
      <c r="I19" s="28" t="s">
        <v>112</v>
      </c>
      <c r="J19" s="38">
        <v>1</v>
      </c>
      <c r="K19" s="30">
        <v>42551</v>
      </c>
      <c r="L19" s="66">
        <v>44377</v>
      </c>
      <c r="M19" s="14">
        <f t="shared" si="0"/>
        <v>260.85714285714283</v>
      </c>
      <c r="N19" s="26"/>
      <c r="O19" s="69" t="s">
        <v>380</v>
      </c>
    </row>
    <row r="20" spans="1:15" s="8" customFormat="1" ht="15.75" customHeight="1" thickBot="1" x14ac:dyDescent="0.4">
      <c r="A20" s="7">
        <v>10</v>
      </c>
      <c r="B20" s="8" t="s">
        <v>53</v>
      </c>
      <c r="C20" s="9" t="s">
        <v>24</v>
      </c>
      <c r="D20" s="9" t="s">
        <v>108</v>
      </c>
      <c r="E20" s="93" t="s">
        <v>109</v>
      </c>
      <c r="F20" s="9" t="s">
        <v>110</v>
      </c>
      <c r="G20" s="27" t="s">
        <v>114</v>
      </c>
      <c r="H20" s="27" t="s">
        <v>114</v>
      </c>
      <c r="I20" s="28" t="s">
        <v>112</v>
      </c>
      <c r="J20" s="38">
        <v>1</v>
      </c>
      <c r="K20" s="30">
        <v>42551</v>
      </c>
      <c r="L20" s="66">
        <v>45473</v>
      </c>
      <c r="M20" s="14">
        <f t="shared" si="0"/>
        <v>417.42857142857144</v>
      </c>
      <c r="N20" s="26"/>
      <c r="O20" s="69" t="s">
        <v>379</v>
      </c>
    </row>
    <row r="21" spans="1:15" s="8" customFormat="1" ht="15.75" customHeight="1" thickBot="1" x14ac:dyDescent="0.4">
      <c r="A21" s="7">
        <v>11</v>
      </c>
      <c r="B21" s="8" t="s">
        <v>65</v>
      </c>
      <c r="C21" s="9" t="s">
        <v>24</v>
      </c>
      <c r="D21" s="9" t="s">
        <v>108</v>
      </c>
      <c r="E21" s="93" t="s">
        <v>109</v>
      </c>
      <c r="F21" s="9" t="s">
        <v>110</v>
      </c>
      <c r="G21" s="27" t="s">
        <v>116</v>
      </c>
      <c r="H21" s="27" t="s">
        <v>116</v>
      </c>
      <c r="I21" s="28" t="s">
        <v>112</v>
      </c>
      <c r="J21" s="38">
        <v>1</v>
      </c>
      <c r="K21" s="29">
        <v>42551</v>
      </c>
      <c r="L21" s="66">
        <v>44377</v>
      </c>
      <c r="M21" s="14">
        <f t="shared" si="0"/>
        <v>260.85714285714283</v>
      </c>
      <c r="N21" s="26"/>
      <c r="O21" s="69" t="s">
        <v>378</v>
      </c>
    </row>
    <row r="22" spans="1:15" s="8" customFormat="1" ht="15.75" customHeight="1" thickBot="1" x14ac:dyDescent="0.4">
      <c r="A22" s="7">
        <v>12</v>
      </c>
      <c r="B22" s="8" t="s">
        <v>66</v>
      </c>
      <c r="C22" s="9" t="s">
        <v>24</v>
      </c>
      <c r="D22" s="9" t="s">
        <v>108</v>
      </c>
      <c r="E22" s="93" t="s">
        <v>109</v>
      </c>
      <c r="F22" s="9" t="s">
        <v>110</v>
      </c>
      <c r="G22" s="27" t="s">
        <v>118</v>
      </c>
      <c r="H22" s="27" t="s">
        <v>118</v>
      </c>
      <c r="I22" s="28" t="s">
        <v>112</v>
      </c>
      <c r="J22" s="38">
        <v>1</v>
      </c>
      <c r="K22" s="29">
        <v>42551</v>
      </c>
      <c r="L22" s="66">
        <v>45107</v>
      </c>
      <c r="M22" s="14">
        <f t="shared" si="0"/>
        <v>365.14285714285717</v>
      </c>
      <c r="N22" s="26"/>
      <c r="O22" s="69" t="s">
        <v>377</v>
      </c>
    </row>
    <row r="23" spans="1:15" s="8" customFormat="1" ht="15.75" customHeight="1" thickBot="1" x14ac:dyDescent="0.4">
      <c r="A23" s="7">
        <v>13</v>
      </c>
      <c r="B23" s="8" t="s">
        <v>67</v>
      </c>
      <c r="C23" s="9" t="s">
        <v>24</v>
      </c>
      <c r="D23" s="9" t="s">
        <v>120</v>
      </c>
      <c r="E23" s="9" t="s">
        <v>121</v>
      </c>
      <c r="F23" s="9" t="s">
        <v>122</v>
      </c>
      <c r="G23" s="9" t="s">
        <v>123</v>
      </c>
      <c r="H23" s="9" t="s">
        <v>123</v>
      </c>
      <c r="I23" s="9" t="s">
        <v>124</v>
      </c>
      <c r="J23" s="38">
        <v>1</v>
      </c>
      <c r="K23" s="29">
        <v>44136</v>
      </c>
      <c r="L23" s="29">
        <v>44195</v>
      </c>
      <c r="M23" s="14">
        <f t="shared" si="0"/>
        <v>8.4285714285714288</v>
      </c>
      <c r="N23" s="26"/>
      <c r="O23" s="111" t="s">
        <v>569</v>
      </c>
    </row>
    <row r="24" spans="1:15" s="8" customFormat="1" ht="15.75" customHeight="1" thickBot="1" x14ac:dyDescent="0.4">
      <c r="A24" s="7">
        <v>14</v>
      </c>
      <c r="B24" s="8" t="s">
        <v>68</v>
      </c>
      <c r="C24" s="63" t="s">
        <v>24</v>
      </c>
      <c r="D24" s="10" t="s">
        <v>349</v>
      </c>
      <c r="E24" s="109" t="s">
        <v>559</v>
      </c>
      <c r="F24" s="75" t="s">
        <v>126</v>
      </c>
      <c r="G24" s="18" t="s">
        <v>434</v>
      </c>
      <c r="H24" s="83" t="s">
        <v>433</v>
      </c>
      <c r="I24" s="75" t="s">
        <v>59</v>
      </c>
      <c r="J24" s="64">
        <v>3</v>
      </c>
      <c r="K24" s="61">
        <v>44013</v>
      </c>
      <c r="L24" s="67">
        <v>44227</v>
      </c>
      <c r="M24" s="14">
        <f>(L24-K24)/7</f>
        <v>30.571428571428573</v>
      </c>
      <c r="N24" s="15"/>
      <c r="O24" s="69" t="s">
        <v>381</v>
      </c>
    </row>
    <row r="25" spans="1:15" s="8" customFormat="1" ht="15.75" customHeight="1" thickBot="1" x14ac:dyDescent="0.4">
      <c r="A25" s="7">
        <v>15</v>
      </c>
      <c r="B25" s="8" t="s">
        <v>387</v>
      </c>
      <c r="C25" s="63" t="s">
        <v>24</v>
      </c>
      <c r="D25" s="10" t="s">
        <v>349</v>
      </c>
      <c r="E25" s="109" t="s">
        <v>560</v>
      </c>
      <c r="F25" s="54" t="s">
        <v>126</v>
      </c>
      <c r="G25" s="54" t="s">
        <v>350</v>
      </c>
      <c r="H25" s="95" t="s">
        <v>432</v>
      </c>
      <c r="I25" s="65" t="s">
        <v>133</v>
      </c>
      <c r="J25" s="64">
        <v>3</v>
      </c>
      <c r="K25" s="61">
        <v>44013</v>
      </c>
      <c r="L25" s="67">
        <v>44227</v>
      </c>
      <c r="M25" s="14">
        <f t="shared" ref="M25" si="1">(L25-K25)/7</f>
        <v>30.571428571428573</v>
      </c>
      <c r="N25" s="15"/>
      <c r="O25" s="69" t="s">
        <v>382</v>
      </c>
    </row>
    <row r="26" spans="1:15" s="8" customFormat="1" ht="15.75" customHeight="1" thickBot="1" x14ac:dyDescent="0.4">
      <c r="A26" s="7">
        <v>16</v>
      </c>
      <c r="B26" s="8" t="s">
        <v>69</v>
      </c>
      <c r="C26" s="9" t="s">
        <v>24</v>
      </c>
      <c r="D26" s="9" t="s">
        <v>130</v>
      </c>
      <c r="E26" s="85" t="s">
        <v>436</v>
      </c>
      <c r="F26" s="31" t="s">
        <v>131</v>
      </c>
      <c r="G26" s="34" t="s">
        <v>132</v>
      </c>
      <c r="H26" s="34" t="s">
        <v>459</v>
      </c>
      <c r="I26" s="34" t="s">
        <v>133</v>
      </c>
      <c r="J26" s="12">
        <v>2</v>
      </c>
      <c r="K26" s="29">
        <v>43647</v>
      </c>
      <c r="L26" s="29">
        <v>44196</v>
      </c>
      <c r="M26" s="14">
        <f t="shared" si="0"/>
        <v>78.428571428571431</v>
      </c>
      <c r="N26" s="9"/>
      <c r="O26" s="69" t="s">
        <v>572</v>
      </c>
    </row>
    <row r="27" spans="1:15" s="8" customFormat="1" ht="15.75" customHeight="1" thickBot="1" x14ac:dyDescent="0.4">
      <c r="A27" s="7">
        <v>17</v>
      </c>
      <c r="B27" s="8" t="s">
        <v>70</v>
      </c>
      <c r="C27" s="9" t="s">
        <v>24</v>
      </c>
      <c r="D27" s="9" t="s">
        <v>130</v>
      </c>
      <c r="E27" s="85" t="s">
        <v>435</v>
      </c>
      <c r="F27" s="31" t="s">
        <v>131</v>
      </c>
      <c r="G27" s="34" t="s">
        <v>132</v>
      </c>
      <c r="H27" s="34" t="s">
        <v>135</v>
      </c>
      <c r="I27" s="34" t="s">
        <v>133</v>
      </c>
      <c r="J27" s="12">
        <v>3</v>
      </c>
      <c r="K27" s="29">
        <v>43647</v>
      </c>
      <c r="L27" s="29">
        <v>44196</v>
      </c>
      <c r="M27" s="14">
        <f t="shared" si="0"/>
        <v>78.428571428571431</v>
      </c>
      <c r="N27" s="9"/>
      <c r="O27" s="69" t="s">
        <v>571</v>
      </c>
    </row>
    <row r="28" spans="1:15" s="8" customFormat="1" ht="15.75" customHeight="1" thickBot="1" x14ac:dyDescent="0.4">
      <c r="A28" s="7">
        <v>18</v>
      </c>
      <c r="B28" s="8" t="s">
        <v>71</v>
      </c>
      <c r="C28" s="9" t="s">
        <v>24</v>
      </c>
      <c r="D28" s="9" t="s">
        <v>130</v>
      </c>
      <c r="E28" s="85" t="s">
        <v>435</v>
      </c>
      <c r="F28" s="31" t="s">
        <v>131</v>
      </c>
      <c r="G28" s="34" t="s">
        <v>132</v>
      </c>
      <c r="H28" s="34" t="s">
        <v>137</v>
      </c>
      <c r="I28" s="34" t="s">
        <v>133</v>
      </c>
      <c r="J28" s="12">
        <v>3</v>
      </c>
      <c r="K28" s="29">
        <v>43647</v>
      </c>
      <c r="L28" s="29">
        <v>44196</v>
      </c>
      <c r="M28" s="14">
        <f t="shared" si="0"/>
        <v>78.428571428571431</v>
      </c>
      <c r="N28" s="9"/>
      <c r="O28" s="69" t="s">
        <v>570</v>
      </c>
    </row>
    <row r="29" spans="1:15" s="8" customFormat="1" ht="15.75" customHeight="1" thickBot="1" x14ac:dyDescent="0.4">
      <c r="A29" s="7">
        <v>19</v>
      </c>
      <c r="B29" s="8" t="s">
        <v>72</v>
      </c>
      <c r="C29" s="9" t="s">
        <v>24</v>
      </c>
      <c r="D29" s="9" t="s">
        <v>130</v>
      </c>
      <c r="E29" s="85" t="s">
        <v>435</v>
      </c>
      <c r="F29" s="31" t="s">
        <v>139</v>
      </c>
      <c r="G29" s="35" t="s">
        <v>497</v>
      </c>
      <c r="H29" s="35" t="s">
        <v>437</v>
      </c>
      <c r="I29" s="36" t="s">
        <v>133</v>
      </c>
      <c r="J29" s="12">
        <v>2</v>
      </c>
      <c r="K29" s="29">
        <v>43800</v>
      </c>
      <c r="L29" s="29">
        <v>44560</v>
      </c>
      <c r="M29" s="14">
        <f t="shared" si="0"/>
        <v>108.57142857142857</v>
      </c>
      <c r="N29" s="10"/>
      <c r="O29" s="69" t="s">
        <v>383</v>
      </c>
    </row>
    <row r="30" spans="1:15" s="8" customFormat="1" ht="15.75" customHeight="1" thickBot="1" x14ac:dyDescent="0.4">
      <c r="A30" s="7">
        <v>20</v>
      </c>
      <c r="B30" s="8" t="s">
        <v>73</v>
      </c>
      <c r="C30" s="86" t="s">
        <v>24</v>
      </c>
      <c r="D30" s="86" t="s">
        <v>438</v>
      </c>
      <c r="E30" s="85" t="s">
        <v>454</v>
      </c>
      <c r="F30" s="85" t="s">
        <v>439</v>
      </c>
      <c r="G30" s="37" t="s">
        <v>440</v>
      </c>
      <c r="H30" s="37" t="s">
        <v>441</v>
      </c>
      <c r="I30" s="37" t="s">
        <v>442</v>
      </c>
      <c r="J30" s="96">
        <v>1</v>
      </c>
      <c r="K30" s="106">
        <v>43677</v>
      </c>
      <c r="L30" s="29">
        <v>44195</v>
      </c>
      <c r="M30" s="87">
        <f t="shared" si="0"/>
        <v>74</v>
      </c>
      <c r="N30" s="10"/>
      <c r="O30" s="28" t="s">
        <v>443</v>
      </c>
    </row>
    <row r="31" spans="1:15" s="8" customFormat="1" ht="15.75" customHeight="1" thickBot="1" x14ac:dyDescent="0.4">
      <c r="A31" s="7">
        <v>21</v>
      </c>
      <c r="B31" s="8" t="s">
        <v>74</v>
      </c>
      <c r="C31" s="86" t="s">
        <v>24</v>
      </c>
      <c r="D31" s="86" t="s">
        <v>438</v>
      </c>
      <c r="E31" s="85" t="s">
        <v>454</v>
      </c>
      <c r="F31" s="85" t="s">
        <v>439</v>
      </c>
      <c r="G31" s="37" t="s">
        <v>460</v>
      </c>
      <c r="H31" s="37" t="s">
        <v>460</v>
      </c>
      <c r="I31" s="37" t="s">
        <v>461</v>
      </c>
      <c r="J31" s="96">
        <v>1</v>
      </c>
      <c r="K31" s="106">
        <v>43769</v>
      </c>
      <c r="L31" s="29">
        <v>44195</v>
      </c>
      <c r="M31" s="87">
        <f t="shared" si="0"/>
        <v>60.857142857142854</v>
      </c>
      <c r="N31" s="10"/>
      <c r="O31" s="28" t="s">
        <v>444</v>
      </c>
    </row>
    <row r="32" spans="1:15" s="8" customFormat="1" ht="15.75" customHeight="1" thickBot="1" x14ac:dyDescent="0.4">
      <c r="A32" s="7">
        <v>22</v>
      </c>
      <c r="B32" s="8" t="s">
        <v>75</v>
      </c>
      <c r="C32" s="9" t="s">
        <v>24</v>
      </c>
      <c r="D32" s="9" t="s">
        <v>144</v>
      </c>
      <c r="E32" s="31" t="s">
        <v>145</v>
      </c>
      <c r="F32" s="31" t="s">
        <v>146</v>
      </c>
      <c r="G32" s="27" t="s">
        <v>147</v>
      </c>
      <c r="H32" s="27" t="s">
        <v>148</v>
      </c>
      <c r="I32" s="27" t="s">
        <v>149</v>
      </c>
      <c r="J32" s="38">
        <v>2</v>
      </c>
      <c r="K32" s="30">
        <v>43843</v>
      </c>
      <c r="L32" s="30">
        <v>44196</v>
      </c>
      <c r="M32" s="14">
        <f t="shared" si="0"/>
        <v>50.428571428571431</v>
      </c>
      <c r="N32" s="9"/>
      <c r="O32" s="69" t="s">
        <v>511</v>
      </c>
    </row>
    <row r="33" spans="1:15" s="8" customFormat="1" ht="15.75" customHeight="1" thickBot="1" x14ac:dyDescent="0.4">
      <c r="A33" s="7">
        <v>23</v>
      </c>
      <c r="B33" s="8" t="s">
        <v>76</v>
      </c>
      <c r="C33" s="9" t="s">
        <v>24</v>
      </c>
      <c r="D33" s="9" t="s">
        <v>144</v>
      </c>
      <c r="E33" s="31" t="s">
        <v>145</v>
      </c>
      <c r="F33" s="31" t="s">
        <v>146</v>
      </c>
      <c r="G33" s="27" t="s">
        <v>147</v>
      </c>
      <c r="H33" s="27" t="s">
        <v>151</v>
      </c>
      <c r="I33" s="27" t="s">
        <v>152</v>
      </c>
      <c r="J33" s="38">
        <v>1</v>
      </c>
      <c r="K33" s="30">
        <v>43891</v>
      </c>
      <c r="L33" s="30">
        <v>44012</v>
      </c>
      <c r="M33" s="14">
        <f t="shared" si="0"/>
        <v>17.285714285714285</v>
      </c>
      <c r="N33" s="9"/>
      <c r="O33" s="69" t="s">
        <v>512</v>
      </c>
    </row>
    <row r="34" spans="1:15" s="8" customFormat="1" ht="15.75" customHeight="1" thickBot="1" x14ac:dyDescent="0.4">
      <c r="A34" s="7">
        <v>24</v>
      </c>
      <c r="B34" s="8" t="s">
        <v>77</v>
      </c>
      <c r="C34" s="9" t="s">
        <v>24</v>
      </c>
      <c r="D34" s="9" t="s">
        <v>155</v>
      </c>
      <c r="E34" s="31" t="s">
        <v>156</v>
      </c>
      <c r="F34" s="31" t="s">
        <v>157</v>
      </c>
      <c r="G34" s="27" t="s">
        <v>158</v>
      </c>
      <c r="H34" s="27" t="s">
        <v>159</v>
      </c>
      <c r="I34" s="27" t="s">
        <v>462</v>
      </c>
      <c r="J34" s="38">
        <v>1</v>
      </c>
      <c r="K34" s="30">
        <v>43843</v>
      </c>
      <c r="L34" s="30">
        <v>44074</v>
      </c>
      <c r="M34" s="14">
        <f t="shared" si="0"/>
        <v>33</v>
      </c>
      <c r="N34" s="9"/>
      <c r="O34" s="69" t="s">
        <v>513</v>
      </c>
    </row>
    <row r="35" spans="1:15" s="8" customFormat="1" ht="15.75" customHeight="1" thickBot="1" x14ac:dyDescent="0.4">
      <c r="A35" s="7">
        <v>25</v>
      </c>
      <c r="B35" s="8" t="s">
        <v>78</v>
      </c>
      <c r="C35" s="9" t="s">
        <v>24</v>
      </c>
      <c r="D35" s="9" t="s">
        <v>155</v>
      </c>
      <c r="E35" s="31" t="s">
        <v>156</v>
      </c>
      <c r="F35" s="31" t="s">
        <v>157</v>
      </c>
      <c r="G35" s="27" t="s">
        <v>463</v>
      </c>
      <c r="H35" s="27" t="s">
        <v>161</v>
      </c>
      <c r="I35" s="27" t="s">
        <v>162</v>
      </c>
      <c r="J35" s="38">
        <v>1</v>
      </c>
      <c r="K35" s="30">
        <v>43843</v>
      </c>
      <c r="L35" s="30">
        <v>44104</v>
      </c>
      <c r="M35" s="14">
        <f t="shared" si="0"/>
        <v>37.285714285714285</v>
      </c>
      <c r="N35" s="9"/>
      <c r="O35" s="69" t="s">
        <v>514</v>
      </c>
    </row>
    <row r="36" spans="1:15" s="8" customFormat="1" ht="15.75" customHeight="1" thickBot="1" x14ac:dyDescent="0.4">
      <c r="A36" s="7">
        <v>26</v>
      </c>
      <c r="B36" s="8" t="s">
        <v>79</v>
      </c>
      <c r="C36" s="9" t="s">
        <v>24</v>
      </c>
      <c r="D36" s="9" t="s">
        <v>165</v>
      </c>
      <c r="E36" s="85" t="s">
        <v>451</v>
      </c>
      <c r="F36" s="31" t="s">
        <v>166</v>
      </c>
      <c r="G36" s="27" t="s">
        <v>168</v>
      </c>
      <c r="H36" s="27" t="s">
        <v>169</v>
      </c>
      <c r="I36" s="27" t="s">
        <v>170</v>
      </c>
      <c r="J36" s="38">
        <v>1</v>
      </c>
      <c r="K36" s="30">
        <v>43843</v>
      </c>
      <c r="L36" s="30">
        <v>44074</v>
      </c>
      <c r="M36" s="14">
        <f t="shared" si="0"/>
        <v>33</v>
      </c>
      <c r="N36" s="9"/>
      <c r="O36" s="69" t="s">
        <v>515</v>
      </c>
    </row>
    <row r="37" spans="1:15" s="8" customFormat="1" ht="15.75" customHeight="1" thickBot="1" x14ac:dyDescent="0.4">
      <c r="A37" s="7">
        <v>27</v>
      </c>
      <c r="B37" s="8" t="s">
        <v>80</v>
      </c>
      <c r="C37" s="9" t="s">
        <v>24</v>
      </c>
      <c r="D37" s="9" t="s">
        <v>172</v>
      </c>
      <c r="E37" s="94" t="s">
        <v>486</v>
      </c>
      <c r="F37" s="31" t="s">
        <v>173</v>
      </c>
      <c r="G37" s="27" t="s">
        <v>174</v>
      </c>
      <c r="H37" s="27" t="s">
        <v>176</v>
      </c>
      <c r="I37" s="27" t="s">
        <v>483</v>
      </c>
      <c r="J37" s="38">
        <v>1</v>
      </c>
      <c r="K37" s="30">
        <v>43862</v>
      </c>
      <c r="L37" s="30">
        <v>44196</v>
      </c>
      <c r="M37" s="14">
        <f t="shared" si="0"/>
        <v>47.714285714285715</v>
      </c>
      <c r="N37" s="9"/>
      <c r="O37" s="69" t="s">
        <v>516</v>
      </c>
    </row>
    <row r="38" spans="1:15" s="8" customFormat="1" ht="15.75" customHeight="1" thickBot="1" x14ac:dyDescent="0.4">
      <c r="A38" s="7">
        <v>28</v>
      </c>
      <c r="B38" s="8" t="s">
        <v>81</v>
      </c>
      <c r="C38" s="9" t="s">
        <v>24</v>
      </c>
      <c r="D38" s="9" t="s">
        <v>178</v>
      </c>
      <c r="E38" s="39" t="s">
        <v>179</v>
      </c>
      <c r="F38" s="31" t="s">
        <v>180</v>
      </c>
      <c r="G38" s="31" t="s">
        <v>181</v>
      </c>
      <c r="H38" s="27" t="s">
        <v>183</v>
      </c>
      <c r="I38" s="40" t="s">
        <v>184</v>
      </c>
      <c r="J38" s="41">
        <v>2</v>
      </c>
      <c r="K38" s="42">
        <v>43862</v>
      </c>
      <c r="L38" s="30">
        <v>44166</v>
      </c>
      <c r="M38" s="14">
        <f t="shared" si="0"/>
        <v>43.428571428571431</v>
      </c>
      <c r="N38" s="9"/>
      <c r="O38" s="69" t="s">
        <v>517</v>
      </c>
    </row>
    <row r="39" spans="1:15" s="8" customFormat="1" ht="15.75" customHeight="1" thickBot="1" x14ac:dyDescent="0.4">
      <c r="A39" s="7">
        <v>29</v>
      </c>
      <c r="B39" s="8" t="s">
        <v>82</v>
      </c>
      <c r="C39" s="9" t="s">
        <v>24</v>
      </c>
      <c r="D39" s="9" t="s">
        <v>178</v>
      </c>
      <c r="E39" s="39" t="s">
        <v>179</v>
      </c>
      <c r="F39" s="31" t="s">
        <v>180</v>
      </c>
      <c r="G39" s="31" t="s">
        <v>186</v>
      </c>
      <c r="H39" s="27" t="s">
        <v>188</v>
      </c>
      <c r="I39" s="40" t="s">
        <v>189</v>
      </c>
      <c r="J39" s="41">
        <v>1</v>
      </c>
      <c r="K39" s="42">
        <v>43862</v>
      </c>
      <c r="L39" s="30">
        <v>44166</v>
      </c>
      <c r="M39" s="14">
        <f t="shared" si="0"/>
        <v>43.428571428571431</v>
      </c>
      <c r="N39" s="9"/>
      <c r="O39" s="69" t="s">
        <v>518</v>
      </c>
    </row>
    <row r="40" spans="1:15" s="46" customFormat="1" ht="15.75" customHeight="1" thickBot="1" x14ac:dyDescent="0.4">
      <c r="A40" s="7">
        <v>30</v>
      </c>
      <c r="B40" s="8" t="s">
        <v>87</v>
      </c>
      <c r="C40" s="9" t="s">
        <v>24</v>
      </c>
      <c r="D40" s="9" t="s">
        <v>191</v>
      </c>
      <c r="E40" s="44" t="s">
        <v>452</v>
      </c>
      <c r="F40" s="31" t="s">
        <v>192</v>
      </c>
      <c r="G40" s="27" t="s">
        <v>194</v>
      </c>
      <c r="H40" s="27" t="s">
        <v>195</v>
      </c>
      <c r="I40" s="40" t="s">
        <v>196</v>
      </c>
      <c r="J40" s="41">
        <v>1</v>
      </c>
      <c r="K40" s="42">
        <v>43845</v>
      </c>
      <c r="L40" s="30">
        <v>44165</v>
      </c>
      <c r="M40" s="14">
        <f t="shared" ref="M40:M72" si="2">(L40-K40)/7</f>
        <v>45.714285714285715</v>
      </c>
      <c r="N40" s="45"/>
      <c r="O40" s="69" t="s">
        <v>519</v>
      </c>
    </row>
    <row r="41" spans="1:15" s="46" customFormat="1" ht="15.75" customHeight="1" thickBot="1" x14ac:dyDescent="0.4">
      <c r="A41" s="7">
        <v>31</v>
      </c>
      <c r="B41" s="8" t="s">
        <v>88</v>
      </c>
      <c r="C41" s="9" t="s">
        <v>24</v>
      </c>
      <c r="D41" s="9" t="s">
        <v>197</v>
      </c>
      <c r="E41" s="44" t="s">
        <v>453</v>
      </c>
      <c r="F41" s="31" t="s">
        <v>198</v>
      </c>
      <c r="G41" s="27" t="s">
        <v>464</v>
      </c>
      <c r="H41" s="27" t="s">
        <v>465</v>
      </c>
      <c r="I41" s="40" t="s">
        <v>199</v>
      </c>
      <c r="J41" s="12">
        <v>3</v>
      </c>
      <c r="K41" s="13">
        <v>43862</v>
      </c>
      <c r="L41" s="13">
        <v>44073</v>
      </c>
      <c r="M41" s="14">
        <f t="shared" si="2"/>
        <v>30.142857142857142</v>
      </c>
      <c r="N41" s="45"/>
      <c r="O41" s="69" t="s">
        <v>520</v>
      </c>
    </row>
    <row r="42" spans="1:15" s="46" customFormat="1" ht="15.75" customHeight="1" thickBot="1" x14ac:dyDescent="0.4">
      <c r="A42" s="7">
        <v>32</v>
      </c>
      <c r="B42" s="8" t="s">
        <v>89</v>
      </c>
      <c r="C42" s="9" t="s">
        <v>24</v>
      </c>
      <c r="D42" s="9" t="s">
        <v>197</v>
      </c>
      <c r="E42" s="44" t="s">
        <v>466</v>
      </c>
      <c r="F42" s="85" t="s">
        <v>467</v>
      </c>
      <c r="G42" s="27" t="s">
        <v>200</v>
      </c>
      <c r="H42" s="27" t="s">
        <v>468</v>
      </c>
      <c r="I42" s="40" t="s">
        <v>201</v>
      </c>
      <c r="J42" s="12">
        <v>1</v>
      </c>
      <c r="K42" s="13">
        <v>44013</v>
      </c>
      <c r="L42" s="13">
        <v>44165</v>
      </c>
      <c r="M42" s="14">
        <f t="shared" si="2"/>
        <v>21.714285714285715</v>
      </c>
      <c r="N42" s="45"/>
      <c r="O42" s="69" t="s">
        <v>521</v>
      </c>
    </row>
    <row r="43" spans="1:15" s="46" customFormat="1" ht="15.75" customHeight="1" thickBot="1" x14ac:dyDescent="0.4">
      <c r="A43" s="7">
        <v>33</v>
      </c>
      <c r="B43" s="8" t="s">
        <v>90</v>
      </c>
      <c r="C43" s="9" t="s">
        <v>24</v>
      </c>
      <c r="D43" s="9" t="s">
        <v>202</v>
      </c>
      <c r="E43" s="44" t="s">
        <v>203</v>
      </c>
      <c r="F43" s="31" t="s">
        <v>204</v>
      </c>
      <c r="G43" s="27" t="s">
        <v>205</v>
      </c>
      <c r="H43" s="108" t="s">
        <v>558</v>
      </c>
      <c r="I43" s="40" t="s">
        <v>206</v>
      </c>
      <c r="J43" s="12">
        <v>1</v>
      </c>
      <c r="K43" s="13">
        <v>43831</v>
      </c>
      <c r="L43" s="13">
        <v>44196</v>
      </c>
      <c r="M43" s="14">
        <f t="shared" si="2"/>
        <v>52.142857142857146</v>
      </c>
      <c r="N43" s="45"/>
      <c r="O43" s="69" t="s">
        <v>522</v>
      </c>
    </row>
    <row r="44" spans="1:15" s="46" customFormat="1" ht="15.75" customHeight="1" thickBot="1" x14ac:dyDescent="0.4">
      <c r="A44" s="7">
        <v>34</v>
      </c>
      <c r="B44" s="8" t="s">
        <v>93</v>
      </c>
      <c r="C44" s="9" t="s">
        <v>24</v>
      </c>
      <c r="D44" s="9" t="s">
        <v>207</v>
      </c>
      <c r="E44" s="44" t="s">
        <v>208</v>
      </c>
      <c r="F44" s="31" t="s">
        <v>209</v>
      </c>
      <c r="G44" s="40" t="s">
        <v>210</v>
      </c>
      <c r="H44" s="40" t="s">
        <v>210</v>
      </c>
      <c r="I44" s="40" t="s">
        <v>211</v>
      </c>
      <c r="J44" s="12">
        <v>1</v>
      </c>
      <c r="K44" s="13">
        <v>43862</v>
      </c>
      <c r="L44" s="13">
        <v>44012</v>
      </c>
      <c r="M44" s="14">
        <f t="shared" si="2"/>
        <v>21.428571428571427</v>
      </c>
      <c r="N44" s="45"/>
      <c r="O44" s="69" t="s">
        <v>523</v>
      </c>
    </row>
    <row r="45" spans="1:15" s="46" customFormat="1" ht="15.75" customHeight="1" thickBot="1" x14ac:dyDescent="0.4">
      <c r="A45" s="7">
        <v>35</v>
      </c>
      <c r="B45" s="8" t="s">
        <v>97</v>
      </c>
      <c r="C45" s="9" t="s">
        <v>24</v>
      </c>
      <c r="D45" s="9" t="s">
        <v>212</v>
      </c>
      <c r="E45" s="44" t="s">
        <v>213</v>
      </c>
      <c r="F45" s="22" t="s">
        <v>214</v>
      </c>
      <c r="G45" s="27" t="s">
        <v>215</v>
      </c>
      <c r="H45" s="27" t="s">
        <v>215</v>
      </c>
      <c r="I45" s="40" t="s">
        <v>216</v>
      </c>
      <c r="J45" s="24">
        <v>1</v>
      </c>
      <c r="K45" s="13">
        <v>43862</v>
      </c>
      <c r="L45" s="13">
        <v>44012</v>
      </c>
      <c r="M45" s="14">
        <f t="shared" si="2"/>
        <v>21.428571428571427</v>
      </c>
      <c r="N45" s="45"/>
      <c r="O45" s="69" t="s">
        <v>524</v>
      </c>
    </row>
    <row r="46" spans="1:15" s="46" customFormat="1" ht="15.75" customHeight="1" thickBot="1" x14ac:dyDescent="0.4">
      <c r="A46" s="7">
        <v>36</v>
      </c>
      <c r="B46" s="8" t="s">
        <v>101</v>
      </c>
      <c r="C46" s="9" t="s">
        <v>24</v>
      </c>
      <c r="D46" s="9" t="s">
        <v>212</v>
      </c>
      <c r="E46" s="44" t="s">
        <v>213</v>
      </c>
      <c r="F46" s="22" t="s">
        <v>214</v>
      </c>
      <c r="G46" s="27" t="s">
        <v>217</v>
      </c>
      <c r="H46" s="27" t="s">
        <v>469</v>
      </c>
      <c r="I46" s="40" t="s">
        <v>216</v>
      </c>
      <c r="J46" s="24">
        <v>1</v>
      </c>
      <c r="K46" s="13">
        <v>43862</v>
      </c>
      <c r="L46" s="13">
        <v>44012</v>
      </c>
      <c r="M46" s="14">
        <f t="shared" si="2"/>
        <v>21.428571428571427</v>
      </c>
      <c r="N46" s="45"/>
      <c r="O46" s="69" t="s">
        <v>525</v>
      </c>
    </row>
    <row r="47" spans="1:15" s="46" customFormat="1" ht="15.75" customHeight="1" thickBot="1" x14ac:dyDescent="0.4">
      <c r="A47" s="7">
        <v>37</v>
      </c>
      <c r="B47" s="8" t="s">
        <v>104</v>
      </c>
      <c r="C47" s="9" t="s">
        <v>24</v>
      </c>
      <c r="D47" s="9" t="s">
        <v>218</v>
      </c>
      <c r="E47" s="44" t="s">
        <v>219</v>
      </c>
      <c r="F47" s="22" t="s">
        <v>220</v>
      </c>
      <c r="G47" s="27" t="s">
        <v>470</v>
      </c>
      <c r="H47" s="27" t="s">
        <v>471</v>
      </c>
      <c r="I47" s="11" t="s">
        <v>221</v>
      </c>
      <c r="J47" s="24">
        <v>1</v>
      </c>
      <c r="K47" s="13">
        <v>43922</v>
      </c>
      <c r="L47" s="13">
        <v>44012</v>
      </c>
      <c r="M47" s="14">
        <f t="shared" si="2"/>
        <v>12.857142857142858</v>
      </c>
      <c r="N47" s="45"/>
      <c r="O47" s="69" t="s">
        <v>526</v>
      </c>
    </row>
    <row r="48" spans="1:15" s="46" customFormat="1" ht="15.75" customHeight="1" thickBot="1" x14ac:dyDescent="0.4">
      <c r="A48" s="7">
        <v>38</v>
      </c>
      <c r="B48" s="8" t="s">
        <v>107</v>
      </c>
      <c r="C48" s="9" t="s">
        <v>24</v>
      </c>
      <c r="D48" s="9" t="s">
        <v>218</v>
      </c>
      <c r="E48" s="44" t="s">
        <v>219</v>
      </c>
      <c r="F48" s="22" t="s">
        <v>220</v>
      </c>
      <c r="G48" s="27" t="s">
        <v>222</v>
      </c>
      <c r="H48" s="27" t="s">
        <v>222</v>
      </c>
      <c r="I48" s="11" t="s">
        <v>221</v>
      </c>
      <c r="J48" s="24">
        <v>1</v>
      </c>
      <c r="K48" s="13">
        <v>43953</v>
      </c>
      <c r="L48" s="13">
        <v>44012</v>
      </c>
      <c r="M48" s="14">
        <f t="shared" si="2"/>
        <v>8.4285714285714288</v>
      </c>
      <c r="N48" s="45"/>
      <c r="O48" s="69" t="s">
        <v>527</v>
      </c>
    </row>
    <row r="49" spans="1:15" s="8" customFormat="1" ht="15.75" customHeight="1" thickBot="1" x14ac:dyDescent="0.4">
      <c r="A49" s="7">
        <v>39</v>
      </c>
      <c r="B49" s="8" t="s">
        <v>113</v>
      </c>
      <c r="C49" s="9" t="s">
        <v>24</v>
      </c>
      <c r="D49" s="9" t="s">
        <v>223</v>
      </c>
      <c r="E49" s="43" t="s">
        <v>224</v>
      </c>
      <c r="F49" s="18" t="s">
        <v>225</v>
      </c>
      <c r="G49" s="27" t="s">
        <v>226</v>
      </c>
      <c r="H49" s="18" t="s">
        <v>227</v>
      </c>
      <c r="I49" s="16" t="s">
        <v>228</v>
      </c>
      <c r="J49" s="24">
        <v>1</v>
      </c>
      <c r="K49" s="13">
        <v>43843</v>
      </c>
      <c r="L49" s="13">
        <v>44012</v>
      </c>
      <c r="M49" s="14">
        <f t="shared" si="2"/>
        <v>24.142857142857142</v>
      </c>
      <c r="N49" s="15"/>
      <c r="O49" s="69" t="s">
        <v>528</v>
      </c>
    </row>
    <row r="50" spans="1:15" s="8" customFormat="1" ht="15.75" customHeight="1" thickBot="1" x14ac:dyDescent="0.4">
      <c r="A50" s="7">
        <v>40</v>
      </c>
      <c r="B50" s="8" t="s">
        <v>115</v>
      </c>
      <c r="C50" s="9" t="s">
        <v>24</v>
      </c>
      <c r="D50" s="9" t="s">
        <v>229</v>
      </c>
      <c r="E50" s="43" t="s">
        <v>230</v>
      </c>
      <c r="F50" s="18" t="s">
        <v>498</v>
      </c>
      <c r="G50" s="27" t="s">
        <v>231</v>
      </c>
      <c r="H50" s="27" t="s">
        <v>557</v>
      </c>
      <c r="I50" s="27" t="s">
        <v>232</v>
      </c>
      <c r="J50" s="38">
        <v>2</v>
      </c>
      <c r="K50" s="30">
        <v>43922</v>
      </c>
      <c r="L50" s="30">
        <v>44196</v>
      </c>
      <c r="M50" s="14">
        <f t="shared" si="2"/>
        <v>39.142857142857146</v>
      </c>
      <c r="N50" s="15"/>
      <c r="O50" s="69" t="s">
        <v>529</v>
      </c>
    </row>
    <row r="51" spans="1:15" s="8" customFormat="1" ht="15.75" customHeight="1" thickBot="1" x14ac:dyDescent="0.4">
      <c r="A51" s="7">
        <v>41</v>
      </c>
      <c r="B51" s="8" t="s">
        <v>117</v>
      </c>
      <c r="C51" s="9" t="s">
        <v>24</v>
      </c>
      <c r="D51" s="9" t="s">
        <v>233</v>
      </c>
      <c r="E51" s="43" t="s">
        <v>499</v>
      </c>
      <c r="F51" s="18" t="s">
        <v>472</v>
      </c>
      <c r="G51" s="27" t="s">
        <v>234</v>
      </c>
      <c r="H51" s="27" t="s">
        <v>235</v>
      </c>
      <c r="I51" s="27" t="s">
        <v>236</v>
      </c>
      <c r="J51" s="38">
        <v>2</v>
      </c>
      <c r="K51" s="30">
        <v>43922</v>
      </c>
      <c r="L51" s="30">
        <v>44561</v>
      </c>
      <c r="M51" s="14">
        <f t="shared" si="2"/>
        <v>91.285714285714292</v>
      </c>
      <c r="N51" s="15"/>
      <c r="O51" s="69" t="s">
        <v>530</v>
      </c>
    </row>
    <row r="52" spans="1:15" s="8" customFormat="1" ht="15.75" customHeight="1" thickBot="1" x14ac:dyDescent="0.4">
      <c r="A52" s="7">
        <v>42</v>
      </c>
      <c r="B52" s="8" t="s">
        <v>119</v>
      </c>
      <c r="C52" s="9" t="s">
        <v>24</v>
      </c>
      <c r="D52" s="9" t="s">
        <v>237</v>
      </c>
      <c r="E52" s="43" t="s">
        <v>238</v>
      </c>
      <c r="F52" s="18" t="s">
        <v>239</v>
      </c>
      <c r="G52" s="27" t="s">
        <v>240</v>
      </c>
      <c r="H52" s="27" t="s">
        <v>241</v>
      </c>
      <c r="I52" s="27" t="s">
        <v>242</v>
      </c>
      <c r="J52" s="38">
        <v>1</v>
      </c>
      <c r="K52" s="30">
        <v>43831</v>
      </c>
      <c r="L52" s="30">
        <v>44012</v>
      </c>
      <c r="M52" s="14">
        <f t="shared" si="2"/>
        <v>25.857142857142858</v>
      </c>
      <c r="N52" s="15"/>
      <c r="O52" s="69" t="s">
        <v>531</v>
      </c>
    </row>
    <row r="53" spans="1:15" s="8" customFormat="1" ht="15.75" customHeight="1" thickBot="1" x14ac:dyDescent="0.4">
      <c r="A53" s="7">
        <v>43</v>
      </c>
      <c r="B53" s="8" t="s">
        <v>125</v>
      </c>
      <c r="C53" s="9" t="s">
        <v>24</v>
      </c>
      <c r="D53" s="9" t="s">
        <v>243</v>
      </c>
      <c r="E53" s="43" t="s">
        <v>244</v>
      </c>
      <c r="F53" s="18" t="s">
        <v>245</v>
      </c>
      <c r="G53" s="27" t="s">
        <v>246</v>
      </c>
      <c r="H53" s="27" t="s">
        <v>473</v>
      </c>
      <c r="I53" s="27" t="s">
        <v>309</v>
      </c>
      <c r="J53" s="23">
        <v>1</v>
      </c>
      <c r="K53" s="13">
        <v>43831</v>
      </c>
      <c r="L53" s="30">
        <v>44012</v>
      </c>
      <c r="M53" s="14">
        <f t="shared" si="2"/>
        <v>25.857142857142858</v>
      </c>
      <c r="N53" s="47"/>
      <c r="O53" s="69" t="s">
        <v>532</v>
      </c>
    </row>
    <row r="54" spans="1:15" s="8" customFormat="1" ht="15.75" customHeight="1" thickBot="1" x14ac:dyDescent="0.4">
      <c r="A54" s="7">
        <v>44</v>
      </c>
      <c r="B54" s="8" t="s">
        <v>127</v>
      </c>
      <c r="C54" s="9" t="s">
        <v>24</v>
      </c>
      <c r="D54" s="9" t="s">
        <v>247</v>
      </c>
      <c r="E54" s="44" t="s">
        <v>248</v>
      </c>
      <c r="F54" s="22" t="s">
        <v>249</v>
      </c>
      <c r="G54" s="27" t="s">
        <v>250</v>
      </c>
      <c r="H54" s="27" t="s">
        <v>250</v>
      </c>
      <c r="I54" s="27" t="s">
        <v>251</v>
      </c>
      <c r="J54" s="38">
        <v>1</v>
      </c>
      <c r="K54" s="48">
        <v>43838</v>
      </c>
      <c r="L54" s="48">
        <v>44043</v>
      </c>
      <c r="M54" s="14">
        <f t="shared" si="2"/>
        <v>29.285714285714285</v>
      </c>
      <c r="N54" s="15"/>
      <c r="O54" s="69" t="s">
        <v>533</v>
      </c>
    </row>
    <row r="55" spans="1:15" s="8" customFormat="1" ht="15.75" customHeight="1" thickBot="1" x14ac:dyDescent="0.4">
      <c r="A55" s="7">
        <v>45</v>
      </c>
      <c r="B55" s="8" t="s">
        <v>128</v>
      </c>
      <c r="C55" s="9" t="s">
        <v>24</v>
      </c>
      <c r="D55" s="9" t="s">
        <v>247</v>
      </c>
      <c r="E55" s="44" t="s">
        <v>248</v>
      </c>
      <c r="F55" s="22" t="s">
        <v>249</v>
      </c>
      <c r="G55" s="27" t="s">
        <v>252</v>
      </c>
      <c r="H55" s="27" t="s">
        <v>252</v>
      </c>
      <c r="I55" s="27" t="s">
        <v>253</v>
      </c>
      <c r="J55" s="12">
        <v>1</v>
      </c>
      <c r="K55" s="48">
        <v>44044</v>
      </c>
      <c r="L55" s="48">
        <v>44135</v>
      </c>
      <c r="M55" s="14">
        <f t="shared" si="2"/>
        <v>13</v>
      </c>
      <c r="N55" s="15"/>
      <c r="O55" s="69" t="s">
        <v>534</v>
      </c>
    </row>
    <row r="56" spans="1:15" s="46" customFormat="1" ht="15.75" customHeight="1" thickBot="1" x14ac:dyDescent="0.4">
      <c r="A56" s="7">
        <v>46</v>
      </c>
      <c r="B56" s="8" t="s">
        <v>129</v>
      </c>
      <c r="C56" s="9" t="s">
        <v>24</v>
      </c>
      <c r="D56" s="9" t="s">
        <v>254</v>
      </c>
      <c r="E56" s="44" t="s">
        <v>255</v>
      </c>
      <c r="F56" s="22" t="s">
        <v>256</v>
      </c>
      <c r="G56" s="27" t="s">
        <v>474</v>
      </c>
      <c r="H56" s="27" t="s">
        <v>257</v>
      </c>
      <c r="I56" s="27" t="s">
        <v>258</v>
      </c>
      <c r="J56" s="24">
        <v>1</v>
      </c>
      <c r="K56" s="13">
        <v>43838</v>
      </c>
      <c r="L56" s="13">
        <v>44180</v>
      </c>
      <c r="M56" s="14">
        <f t="shared" si="2"/>
        <v>48.857142857142854</v>
      </c>
      <c r="N56" s="45"/>
      <c r="O56" s="69" t="s">
        <v>535</v>
      </c>
    </row>
    <row r="57" spans="1:15" s="46" customFormat="1" ht="15.75" customHeight="1" thickBot="1" x14ac:dyDescent="0.4">
      <c r="A57" s="7">
        <v>47</v>
      </c>
      <c r="B57" s="8" t="s">
        <v>134</v>
      </c>
      <c r="C57" s="9" t="s">
        <v>24</v>
      </c>
      <c r="D57" s="9" t="s">
        <v>254</v>
      </c>
      <c r="E57" s="44" t="s">
        <v>255</v>
      </c>
      <c r="F57" s="22" t="s">
        <v>256</v>
      </c>
      <c r="G57" s="27" t="s">
        <v>259</v>
      </c>
      <c r="H57" s="27" t="s">
        <v>260</v>
      </c>
      <c r="I57" s="27" t="s">
        <v>260</v>
      </c>
      <c r="J57" s="24">
        <v>1</v>
      </c>
      <c r="K57" s="13">
        <v>43838</v>
      </c>
      <c r="L57" s="13">
        <v>44180</v>
      </c>
      <c r="M57" s="14">
        <f t="shared" si="2"/>
        <v>48.857142857142854</v>
      </c>
      <c r="N57" s="45"/>
      <c r="O57" s="69" t="s">
        <v>536</v>
      </c>
    </row>
    <row r="58" spans="1:15" s="46" customFormat="1" ht="15.75" customHeight="1" thickBot="1" x14ac:dyDescent="0.4">
      <c r="A58" s="7">
        <v>48</v>
      </c>
      <c r="B58" s="8" t="s">
        <v>136</v>
      </c>
      <c r="C58" s="9" t="s">
        <v>24</v>
      </c>
      <c r="D58" s="9" t="s">
        <v>254</v>
      </c>
      <c r="E58" s="44" t="s">
        <v>255</v>
      </c>
      <c r="F58" s="22" t="s">
        <v>256</v>
      </c>
      <c r="G58" s="27" t="s">
        <v>487</v>
      </c>
      <c r="H58" s="27" t="s">
        <v>487</v>
      </c>
      <c r="I58" s="27" t="s">
        <v>261</v>
      </c>
      <c r="J58" s="24">
        <v>1</v>
      </c>
      <c r="K58" s="13">
        <v>43838</v>
      </c>
      <c r="L58" s="13">
        <v>44135</v>
      </c>
      <c r="M58" s="14">
        <f t="shared" si="2"/>
        <v>42.428571428571431</v>
      </c>
      <c r="N58" s="45"/>
      <c r="O58" s="69" t="s">
        <v>537</v>
      </c>
    </row>
    <row r="59" spans="1:15" s="46" customFormat="1" ht="15.75" customHeight="1" thickBot="1" x14ac:dyDescent="0.4">
      <c r="A59" s="7">
        <v>49</v>
      </c>
      <c r="B59" s="8" t="s">
        <v>138</v>
      </c>
      <c r="C59" s="9" t="s">
        <v>24</v>
      </c>
      <c r="D59" s="9" t="s">
        <v>262</v>
      </c>
      <c r="E59" s="44" t="s">
        <v>263</v>
      </c>
      <c r="F59" s="22" t="s">
        <v>264</v>
      </c>
      <c r="G59" s="27" t="s">
        <v>265</v>
      </c>
      <c r="H59" s="27" t="s">
        <v>265</v>
      </c>
      <c r="I59" s="27" t="s">
        <v>266</v>
      </c>
      <c r="J59" s="24">
        <v>2</v>
      </c>
      <c r="K59" s="13">
        <v>43838</v>
      </c>
      <c r="L59" s="13">
        <v>44195</v>
      </c>
      <c r="M59" s="14">
        <f t="shared" si="2"/>
        <v>51</v>
      </c>
      <c r="N59" s="45"/>
      <c r="O59" s="69" t="s">
        <v>538</v>
      </c>
    </row>
    <row r="60" spans="1:15" s="46" customFormat="1" ht="15.75" customHeight="1" thickBot="1" x14ac:dyDescent="0.4">
      <c r="A60" s="7">
        <v>50</v>
      </c>
      <c r="B60" s="8" t="s">
        <v>140</v>
      </c>
      <c r="C60" s="9" t="s">
        <v>24</v>
      </c>
      <c r="D60" s="9" t="s">
        <v>267</v>
      </c>
      <c r="E60" s="44" t="s">
        <v>268</v>
      </c>
      <c r="F60" s="22" t="s">
        <v>269</v>
      </c>
      <c r="G60" s="27" t="s">
        <v>270</v>
      </c>
      <c r="H60" s="27" t="s">
        <v>271</v>
      </c>
      <c r="I60" s="27" t="s">
        <v>271</v>
      </c>
      <c r="J60" s="24">
        <v>2</v>
      </c>
      <c r="K60" s="13">
        <v>43838</v>
      </c>
      <c r="L60" s="13">
        <v>44180</v>
      </c>
      <c r="M60" s="14">
        <f t="shared" si="2"/>
        <v>48.857142857142854</v>
      </c>
      <c r="N60" s="45"/>
      <c r="O60" s="69" t="s">
        <v>540</v>
      </c>
    </row>
    <row r="61" spans="1:15" s="46" customFormat="1" ht="15.75" customHeight="1" thickBot="1" x14ac:dyDescent="0.4">
      <c r="A61" s="7">
        <v>51</v>
      </c>
      <c r="B61" s="8" t="s">
        <v>141</v>
      </c>
      <c r="C61" s="9" t="s">
        <v>24</v>
      </c>
      <c r="D61" s="9" t="s">
        <v>272</v>
      </c>
      <c r="E61" s="44" t="s">
        <v>273</v>
      </c>
      <c r="F61" s="22" t="s">
        <v>274</v>
      </c>
      <c r="G61" s="27" t="s">
        <v>275</v>
      </c>
      <c r="H61" s="27" t="s">
        <v>276</v>
      </c>
      <c r="I61" s="27" t="s">
        <v>277</v>
      </c>
      <c r="J61" s="24">
        <v>1</v>
      </c>
      <c r="K61" s="13">
        <v>43831</v>
      </c>
      <c r="L61" s="13">
        <v>44196</v>
      </c>
      <c r="M61" s="14">
        <f t="shared" si="2"/>
        <v>52.142857142857146</v>
      </c>
      <c r="N61" s="45"/>
      <c r="O61" s="69" t="s">
        <v>539</v>
      </c>
    </row>
    <row r="62" spans="1:15" s="46" customFormat="1" ht="15.75" customHeight="1" thickBot="1" x14ac:dyDescent="0.4">
      <c r="A62" s="7">
        <v>52</v>
      </c>
      <c r="B62" s="8" t="s">
        <v>142</v>
      </c>
      <c r="C62" s="9" t="s">
        <v>24</v>
      </c>
      <c r="D62" s="9" t="s">
        <v>272</v>
      </c>
      <c r="E62" s="44" t="s">
        <v>273</v>
      </c>
      <c r="F62" s="22" t="s">
        <v>274</v>
      </c>
      <c r="G62" s="31" t="s">
        <v>275</v>
      </c>
      <c r="H62" s="49" t="s">
        <v>278</v>
      </c>
      <c r="I62" s="50" t="s">
        <v>279</v>
      </c>
      <c r="J62" s="24">
        <v>1</v>
      </c>
      <c r="K62" s="13">
        <v>43831</v>
      </c>
      <c r="L62" s="13">
        <v>44012</v>
      </c>
      <c r="M62" s="14">
        <f t="shared" si="2"/>
        <v>25.857142857142858</v>
      </c>
      <c r="N62" s="45"/>
      <c r="O62" s="69" t="s">
        <v>541</v>
      </c>
    </row>
    <row r="63" spans="1:15" s="46" customFormat="1" ht="15.75" customHeight="1" thickBot="1" x14ac:dyDescent="0.4">
      <c r="A63" s="7">
        <v>53</v>
      </c>
      <c r="B63" s="8" t="s">
        <v>143</v>
      </c>
      <c r="C63" s="9" t="s">
        <v>24</v>
      </c>
      <c r="D63" s="9" t="s">
        <v>280</v>
      </c>
      <c r="E63" s="44" t="s">
        <v>281</v>
      </c>
      <c r="F63" s="22" t="s">
        <v>282</v>
      </c>
      <c r="G63" s="31" t="s">
        <v>283</v>
      </c>
      <c r="H63" s="31" t="s">
        <v>284</v>
      </c>
      <c r="I63" s="50" t="s">
        <v>285</v>
      </c>
      <c r="J63" s="24">
        <v>1</v>
      </c>
      <c r="K63" s="13">
        <v>43831</v>
      </c>
      <c r="L63" s="17">
        <v>44196</v>
      </c>
      <c r="M63" s="14">
        <f t="shared" si="2"/>
        <v>52.142857142857146</v>
      </c>
      <c r="N63" s="45"/>
      <c r="O63" s="69" t="s">
        <v>542</v>
      </c>
    </row>
    <row r="64" spans="1:15" s="46" customFormat="1" ht="15.75" customHeight="1" thickBot="1" x14ac:dyDescent="0.4">
      <c r="A64" s="7">
        <v>54</v>
      </c>
      <c r="B64" s="8" t="s">
        <v>150</v>
      </c>
      <c r="C64" s="9" t="s">
        <v>24</v>
      </c>
      <c r="D64" s="9" t="s">
        <v>280</v>
      </c>
      <c r="E64" s="44" t="s">
        <v>281</v>
      </c>
      <c r="F64" s="22" t="s">
        <v>282</v>
      </c>
      <c r="G64" s="31" t="s">
        <v>283</v>
      </c>
      <c r="H64" s="31" t="s">
        <v>286</v>
      </c>
      <c r="I64" s="50" t="s">
        <v>287</v>
      </c>
      <c r="J64" s="24">
        <v>1</v>
      </c>
      <c r="K64" s="13">
        <v>44012</v>
      </c>
      <c r="L64" s="17">
        <v>44377</v>
      </c>
      <c r="M64" s="14">
        <f t="shared" si="2"/>
        <v>52.142857142857146</v>
      </c>
      <c r="N64" s="45"/>
      <c r="O64" s="69" t="s">
        <v>544</v>
      </c>
    </row>
    <row r="65" spans="1:15" s="46" customFormat="1" ht="15.75" customHeight="1" thickBot="1" x14ac:dyDescent="0.4">
      <c r="A65" s="7">
        <v>55</v>
      </c>
      <c r="B65" s="8" t="s">
        <v>153</v>
      </c>
      <c r="C65" s="9" t="s">
        <v>24</v>
      </c>
      <c r="D65" s="9" t="s">
        <v>288</v>
      </c>
      <c r="E65" s="44" t="s">
        <v>475</v>
      </c>
      <c r="F65" s="22" t="s">
        <v>289</v>
      </c>
      <c r="G65" s="37" t="s">
        <v>290</v>
      </c>
      <c r="H65" s="51" t="s">
        <v>291</v>
      </c>
      <c r="I65" s="51" t="s">
        <v>292</v>
      </c>
      <c r="J65" s="97">
        <v>1</v>
      </c>
      <c r="K65" s="13">
        <v>44012</v>
      </c>
      <c r="L65" s="17">
        <v>44561</v>
      </c>
      <c r="M65" s="14">
        <f t="shared" si="2"/>
        <v>78.428571428571431</v>
      </c>
      <c r="N65" s="45"/>
      <c r="O65" s="69" t="s">
        <v>543</v>
      </c>
    </row>
    <row r="66" spans="1:15" s="46" customFormat="1" ht="15.75" customHeight="1" thickBot="1" x14ac:dyDescent="0.4">
      <c r="A66" s="7">
        <v>56</v>
      </c>
      <c r="B66" s="8" t="s">
        <v>154</v>
      </c>
      <c r="C66" s="9" t="s">
        <v>24</v>
      </c>
      <c r="D66" s="9" t="s">
        <v>288</v>
      </c>
      <c r="E66" s="44" t="s">
        <v>475</v>
      </c>
      <c r="F66" s="22" t="s">
        <v>289</v>
      </c>
      <c r="G66" s="37" t="s">
        <v>290</v>
      </c>
      <c r="H66" s="51" t="s">
        <v>293</v>
      </c>
      <c r="I66" s="51" t="s">
        <v>292</v>
      </c>
      <c r="J66" s="97">
        <v>1</v>
      </c>
      <c r="K66" s="13">
        <v>44012</v>
      </c>
      <c r="L66" s="17">
        <v>44377</v>
      </c>
      <c r="M66" s="14">
        <f t="shared" si="2"/>
        <v>52.142857142857146</v>
      </c>
      <c r="N66" s="45"/>
      <c r="O66" s="69" t="s">
        <v>556</v>
      </c>
    </row>
    <row r="67" spans="1:15" s="46" customFormat="1" ht="15.75" customHeight="1" thickBot="1" x14ac:dyDescent="0.4">
      <c r="A67" s="7">
        <v>57</v>
      </c>
      <c r="B67" s="8" t="s">
        <v>160</v>
      </c>
      <c r="C67" s="9" t="s">
        <v>24</v>
      </c>
      <c r="D67" s="9" t="s">
        <v>288</v>
      </c>
      <c r="E67" s="44" t="s">
        <v>475</v>
      </c>
      <c r="F67" s="22" t="s">
        <v>289</v>
      </c>
      <c r="G67" s="37" t="s">
        <v>290</v>
      </c>
      <c r="H67" s="51" t="s">
        <v>294</v>
      </c>
      <c r="I67" s="51" t="s">
        <v>295</v>
      </c>
      <c r="J67" s="97">
        <v>1</v>
      </c>
      <c r="K67" s="13">
        <v>43831</v>
      </c>
      <c r="L67" s="17">
        <v>44196</v>
      </c>
      <c r="M67" s="14">
        <f t="shared" si="2"/>
        <v>52.142857142857146</v>
      </c>
      <c r="N67" s="45"/>
      <c r="O67" s="69" t="s">
        <v>545</v>
      </c>
    </row>
    <row r="68" spans="1:15" s="53" customFormat="1" ht="15.75" customHeight="1" thickBot="1" x14ac:dyDescent="0.4">
      <c r="A68" s="7">
        <v>58</v>
      </c>
      <c r="B68" s="8" t="s">
        <v>163</v>
      </c>
      <c r="C68" s="52" t="s">
        <v>24</v>
      </c>
      <c r="D68" s="34" t="s">
        <v>445</v>
      </c>
      <c r="E68" s="88" t="s">
        <v>446</v>
      </c>
      <c r="F68" s="34" t="s">
        <v>447</v>
      </c>
      <c r="G68" s="34" t="s">
        <v>448</v>
      </c>
      <c r="H68" s="34" t="s">
        <v>449</v>
      </c>
      <c r="I68" s="34" t="s">
        <v>450</v>
      </c>
      <c r="J68" s="33">
        <v>4</v>
      </c>
      <c r="K68" s="17">
        <v>43936</v>
      </c>
      <c r="L68" s="17">
        <v>44211</v>
      </c>
      <c r="M68" s="87">
        <f t="shared" si="2"/>
        <v>39.285714285714285</v>
      </c>
      <c r="N68" s="32"/>
      <c r="O68" s="28" t="s">
        <v>546</v>
      </c>
    </row>
    <row r="69" spans="1:15" s="53" customFormat="1" ht="15.75" customHeight="1" thickBot="1" x14ac:dyDescent="0.4">
      <c r="A69" s="7">
        <v>59</v>
      </c>
      <c r="B69" s="8" t="s">
        <v>164</v>
      </c>
      <c r="C69" s="52" t="s">
        <v>24</v>
      </c>
      <c r="D69" s="34" t="s">
        <v>296</v>
      </c>
      <c r="E69" s="34" t="s">
        <v>297</v>
      </c>
      <c r="F69" s="34" t="s">
        <v>298</v>
      </c>
      <c r="G69" s="34" t="s">
        <v>299</v>
      </c>
      <c r="H69" s="34" t="s">
        <v>301</v>
      </c>
      <c r="I69" s="32" t="s">
        <v>300</v>
      </c>
      <c r="J69" s="33">
        <v>1</v>
      </c>
      <c r="K69" s="17">
        <v>43922</v>
      </c>
      <c r="L69" s="66">
        <v>44195</v>
      </c>
      <c r="M69" s="14">
        <f t="shared" si="2"/>
        <v>39</v>
      </c>
      <c r="N69" s="32"/>
      <c r="O69" s="69" t="s">
        <v>547</v>
      </c>
    </row>
    <row r="70" spans="1:15" s="53" customFormat="1" ht="15.75" customHeight="1" thickBot="1" x14ac:dyDescent="0.4">
      <c r="A70" s="7">
        <v>60</v>
      </c>
      <c r="B70" s="8" t="s">
        <v>167</v>
      </c>
      <c r="C70" s="52" t="s">
        <v>24</v>
      </c>
      <c r="D70" s="34" t="s">
        <v>296</v>
      </c>
      <c r="E70" s="34" t="s">
        <v>297</v>
      </c>
      <c r="F70" s="34" t="s">
        <v>298</v>
      </c>
      <c r="G70" s="34" t="s">
        <v>299</v>
      </c>
      <c r="H70" s="34" t="s">
        <v>302</v>
      </c>
      <c r="I70" s="32" t="s">
        <v>300</v>
      </c>
      <c r="J70" s="33">
        <v>1</v>
      </c>
      <c r="K70" s="17">
        <v>44013</v>
      </c>
      <c r="L70" s="66">
        <v>44285</v>
      </c>
      <c r="M70" s="14">
        <f t="shared" si="2"/>
        <v>38.857142857142854</v>
      </c>
      <c r="N70" s="32"/>
      <c r="O70" s="69" t="s">
        <v>548</v>
      </c>
    </row>
    <row r="71" spans="1:15" s="53" customFormat="1" ht="15.75" customHeight="1" thickBot="1" x14ac:dyDescent="0.4">
      <c r="A71" s="7">
        <v>61</v>
      </c>
      <c r="B71" s="8" t="s">
        <v>171</v>
      </c>
      <c r="C71" s="52" t="s">
        <v>24</v>
      </c>
      <c r="D71" s="34" t="s">
        <v>296</v>
      </c>
      <c r="E71" s="34" t="s">
        <v>297</v>
      </c>
      <c r="F71" s="34" t="s">
        <v>298</v>
      </c>
      <c r="G71" s="34" t="s">
        <v>299</v>
      </c>
      <c r="H71" s="32" t="s">
        <v>303</v>
      </c>
      <c r="I71" s="32" t="s">
        <v>300</v>
      </c>
      <c r="J71" s="33">
        <v>1</v>
      </c>
      <c r="K71" s="17">
        <v>44105</v>
      </c>
      <c r="L71" s="66">
        <v>44377</v>
      </c>
      <c r="M71" s="14">
        <f t="shared" si="2"/>
        <v>38.857142857142854</v>
      </c>
      <c r="N71" s="32"/>
      <c r="O71" s="69" t="s">
        <v>549</v>
      </c>
    </row>
    <row r="72" spans="1:15" s="53" customFormat="1" ht="15.75" customHeight="1" thickBot="1" x14ac:dyDescent="0.4">
      <c r="A72" s="7">
        <v>62</v>
      </c>
      <c r="B72" s="8" t="s">
        <v>175</v>
      </c>
      <c r="C72" s="52" t="s">
        <v>24</v>
      </c>
      <c r="D72" s="34" t="s">
        <v>304</v>
      </c>
      <c r="E72" s="34" t="s">
        <v>305</v>
      </c>
      <c r="F72" s="34" t="s">
        <v>306</v>
      </c>
      <c r="G72" s="34" t="s">
        <v>502</v>
      </c>
      <c r="H72" s="34" t="s">
        <v>307</v>
      </c>
      <c r="I72" s="32" t="s">
        <v>300</v>
      </c>
      <c r="J72" s="33">
        <v>1</v>
      </c>
      <c r="K72" s="17">
        <v>44105</v>
      </c>
      <c r="L72" s="66">
        <v>44226</v>
      </c>
      <c r="M72" s="14">
        <f t="shared" si="2"/>
        <v>17.285714285714285</v>
      </c>
      <c r="N72" s="32"/>
      <c r="O72" s="69" t="s">
        <v>550</v>
      </c>
    </row>
    <row r="73" spans="1:15" s="53" customFormat="1" ht="15.75" customHeight="1" thickBot="1" x14ac:dyDescent="0.4">
      <c r="A73" s="7">
        <v>63</v>
      </c>
      <c r="B73" s="8" t="s">
        <v>177</v>
      </c>
      <c r="C73" s="52" t="s">
        <v>24</v>
      </c>
      <c r="D73" s="34" t="s">
        <v>304</v>
      </c>
      <c r="E73" s="34" t="s">
        <v>305</v>
      </c>
      <c r="F73" s="34" t="s">
        <v>306</v>
      </c>
      <c r="G73" s="54" t="s">
        <v>308</v>
      </c>
      <c r="H73" s="34" t="s">
        <v>476</v>
      </c>
      <c r="I73" s="32" t="s">
        <v>309</v>
      </c>
      <c r="J73" s="33">
        <v>1</v>
      </c>
      <c r="K73" s="17">
        <v>43862</v>
      </c>
      <c r="L73" s="66">
        <v>44195</v>
      </c>
      <c r="M73" s="14">
        <f t="shared" ref="M73:M77" si="3">(L73-K73)/7</f>
        <v>47.571428571428569</v>
      </c>
      <c r="N73" s="32"/>
      <c r="O73" s="69" t="s">
        <v>551</v>
      </c>
    </row>
    <row r="74" spans="1:15" s="53" customFormat="1" ht="15.75" customHeight="1" thickBot="1" x14ac:dyDescent="0.4">
      <c r="A74" s="7">
        <v>64</v>
      </c>
      <c r="B74" s="8" t="s">
        <v>182</v>
      </c>
      <c r="C74" s="52" t="s">
        <v>24</v>
      </c>
      <c r="D74" s="34" t="s">
        <v>304</v>
      </c>
      <c r="E74" s="34" t="s">
        <v>305</v>
      </c>
      <c r="F74" s="34" t="s">
        <v>306</v>
      </c>
      <c r="G74" s="54" t="s">
        <v>477</v>
      </c>
      <c r="H74" s="54" t="s">
        <v>488</v>
      </c>
      <c r="I74" s="32" t="s">
        <v>309</v>
      </c>
      <c r="J74" s="33">
        <v>1</v>
      </c>
      <c r="K74" s="17">
        <v>43905</v>
      </c>
      <c r="L74" s="66">
        <v>44285</v>
      </c>
      <c r="M74" s="14">
        <f t="shared" si="3"/>
        <v>54.285714285714285</v>
      </c>
      <c r="N74" s="32"/>
      <c r="O74" s="69" t="s">
        <v>552</v>
      </c>
    </row>
    <row r="75" spans="1:15" s="53" customFormat="1" ht="15.75" customHeight="1" thickBot="1" x14ac:dyDescent="0.4">
      <c r="A75" s="7">
        <v>65</v>
      </c>
      <c r="B75" s="8" t="s">
        <v>185</v>
      </c>
      <c r="C75" s="52" t="s">
        <v>24</v>
      </c>
      <c r="D75" s="34" t="s">
        <v>310</v>
      </c>
      <c r="E75" s="55" t="s">
        <v>311</v>
      </c>
      <c r="F75" s="55" t="s">
        <v>312</v>
      </c>
      <c r="G75" s="55" t="s">
        <v>489</v>
      </c>
      <c r="H75" s="55" t="s">
        <v>410</v>
      </c>
      <c r="I75" s="36" t="s">
        <v>503</v>
      </c>
      <c r="J75" s="33">
        <v>1</v>
      </c>
      <c r="K75" s="17">
        <v>43860</v>
      </c>
      <c r="L75" s="66">
        <v>44043</v>
      </c>
      <c r="M75" s="74">
        <f t="shared" si="3"/>
        <v>26.142857142857142</v>
      </c>
      <c r="N75" s="32"/>
      <c r="O75" s="27" t="s">
        <v>553</v>
      </c>
    </row>
    <row r="76" spans="1:15" s="53" customFormat="1" ht="15.75" customHeight="1" thickBot="1" x14ac:dyDescent="0.4">
      <c r="A76" s="7">
        <v>66</v>
      </c>
      <c r="B76" s="8" t="s">
        <v>187</v>
      </c>
      <c r="C76" s="52" t="s">
        <v>24</v>
      </c>
      <c r="D76" s="55" t="s">
        <v>310</v>
      </c>
      <c r="E76" s="55" t="s">
        <v>311</v>
      </c>
      <c r="F76" s="55" t="s">
        <v>312</v>
      </c>
      <c r="G76" s="55" t="s">
        <v>478</v>
      </c>
      <c r="H76" s="55" t="s">
        <v>313</v>
      </c>
      <c r="I76" s="36" t="s">
        <v>314</v>
      </c>
      <c r="J76" s="33">
        <v>6</v>
      </c>
      <c r="K76" s="17">
        <v>43891</v>
      </c>
      <c r="L76" s="66">
        <v>44377</v>
      </c>
      <c r="M76" s="14">
        <f t="shared" si="3"/>
        <v>69.428571428571431</v>
      </c>
      <c r="N76" s="32"/>
      <c r="O76" s="69" t="s">
        <v>554</v>
      </c>
    </row>
    <row r="77" spans="1:15" s="53" customFormat="1" ht="15.75" customHeight="1" thickBot="1" x14ac:dyDescent="0.4">
      <c r="A77" s="7">
        <v>67</v>
      </c>
      <c r="B77" s="8" t="s">
        <v>190</v>
      </c>
      <c r="C77" s="32" t="s">
        <v>24</v>
      </c>
      <c r="D77" s="55" t="s">
        <v>310</v>
      </c>
      <c r="E77" s="55" t="s">
        <v>311</v>
      </c>
      <c r="F77" s="55" t="s">
        <v>312</v>
      </c>
      <c r="G77" s="55" t="s">
        <v>315</v>
      </c>
      <c r="H77" s="55" t="s">
        <v>316</v>
      </c>
      <c r="I77" s="55" t="s">
        <v>317</v>
      </c>
      <c r="J77" s="56">
        <v>2</v>
      </c>
      <c r="K77" s="17">
        <v>43881</v>
      </c>
      <c r="L77" s="17">
        <v>44012</v>
      </c>
      <c r="M77" s="14">
        <f t="shared" si="3"/>
        <v>18.714285714285715</v>
      </c>
      <c r="N77" s="55"/>
      <c r="O77" s="34" t="s">
        <v>555</v>
      </c>
    </row>
    <row r="78" spans="1:15" s="6" customFormat="1" ht="15.75" customHeight="1" thickBot="1" x14ac:dyDescent="0.4">
      <c r="A78" s="7">
        <v>68</v>
      </c>
      <c r="B78" s="8" t="s">
        <v>193</v>
      </c>
      <c r="C78" s="2" t="s">
        <v>24</v>
      </c>
      <c r="D78" s="76" t="s">
        <v>29</v>
      </c>
      <c r="E78" s="98" t="s">
        <v>479</v>
      </c>
      <c r="F78" s="34" t="s">
        <v>36</v>
      </c>
      <c r="G78" s="58" t="s">
        <v>480</v>
      </c>
      <c r="H78" s="99" t="s">
        <v>504</v>
      </c>
      <c r="I78" s="59" t="s">
        <v>318</v>
      </c>
      <c r="J78" s="60">
        <v>1</v>
      </c>
      <c r="K78" s="61">
        <v>43993</v>
      </c>
      <c r="L78" s="61">
        <v>44074</v>
      </c>
      <c r="M78" s="80">
        <f t="shared" ref="M78:M92" si="4">(K78-L78)/7*-1</f>
        <v>11.571428571428571</v>
      </c>
      <c r="N78" s="2"/>
      <c r="O78" s="34" t="s">
        <v>397</v>
      </c>
    </row>
    <row r="79" spans="1:15" s="6" customFormat="1" ht="15.75" customHeight="1" thickBot="1" x14ac:dyDescent="0.4">
      <c r="A79" s="7">
        <v>69</v>
      </c>
      <c r="B79" s="8" t="s">
        <v>355</v>
      </c>
      <c r="C79" s="2" t="s">
        <v>24</v>
      </c>
      <c r="D79" s="76" t="s">
        <v>29</v>
      </c>
      <c r="E79" s="98" t="s">
        <v>479</v>
      </c>
      <c r="F79" s="34" t="s">
        <v>36</v>
      </c>
      <c r="G79" s="58" t="s">
        <v>319</v>
      </c>
      <c r="H79" s="58" t="s">
        <v>320</v>
      </c>
      <c r="I79" s="59" t="s">
        <v>321</v>
      </c>
      <c r="J79" s="60">
        <v>1</v>
      </c>
      <c r="K79" s="61">
        <v>44075</v>
      </c>
      <c r="L79" s="61">
        <v>44135</v>
      </c>
      <c r="M79" s="80">
        <f t="shared" si="4"/>
        <v>8.5714285714285712</v>
      </c>
      <c r="N79" s="2"/>
      <c r="O79" s="34" t="s">
        <v>398</v>
      </c>
    </row>
    <row r="80" spans="1:15" s="6" customFormat="1" ht="15.75" customHeight="1" thickBot="1" x14ac:dyDescent="0.4">
      <c r="A80" s="7">
        <v>70</v>
      </c>
      <c r="B80" s="8" t="s">
        <v>356</v>
      </c>
      <c r="C80" s="2" t="s">
        <v>24</v>
      </c>
      <c r="D80" s="76" t="s">
        <v>29</v>
      </c>
      <c r="E80" s="98" t="s">
        <v>479</v>
      </c>
      <c r="F80" s="34" t="s">
        <v>36</v>
      </c>
      <c r="G80" s="58" t="s">
        <v>322</v>
      </c>
      <c r="H80" s="58" t="s">
        <v>323</v>
      </c>
      <c r="I80" s="62" t="s">
        <v>324</v>
      </c>
      <c r="J80" s="60">
        <v>1</v>
      </c>
      <c r="K80" s="61">
        <v>44228</v>
      </c>
      <c r="L80" s="61">
        <v>44285</v>
      </c>
      <c r="M80" s="80">
        <f t="shared" si="4"/>
        <v>8.1428571428571423</v>
      </c>
      <c r="N80" s="2"/>
      <c r="O80" s="34" t="s">
        <v>399</v>
      </c>
    </row>
    <row r="81" spans="1:15" s="6" customFormat="1" ht="15.75" customHeight="1" thickBot="1" x14ac:dyDescent="0.4">
      <c r="A81" s="7">
        <v>71</v>
      </c>
      <c r="B81" s="8" t="s">
        <v>357</v>
      </c>
      <c r="C81" s="2" t="s">
        <v>24</v>
      </c>
      <c r="D81" s="76" t="s">
        <v>30</v>
      </c>
      <c r="E81" s="98" t="s">
        <v>508</v>
      </c>
      <c r="F81" s="34" t="s">
        <v>37</v>
      </c>
      <c r="G81" s="58" t="s">
        <v>480</v>
      </c>
      <c r="H81" s="58" t="s">
        <v>505</v>
      </c>
      <c r="I81" s="59" t="s">
        <v>318</v>
      </c>
      <c r="J81" s="60">
        <v>1</v>
      </c>
      <c r="K81" s="61">
        <v>43993</v>
      </c>
      <c r="L81" s="61">
        <v>44074</v>
      </c>
      <c r="M81" s="80">
        <f t="shared" si="4"/>
        <v>11.571428571428571</v>
      </c>
      <c r="N81" s="2"/>
      <c r="O81" s="34" t="s">
        <v>400</v>
      </c>
    </row>
    <row r="82" spans="1:15" s="6" customFormat="1" ht="15.75" customHeight="1" thickBot="1" x14ac:dyDescent="0.4">
      <c r="A82" s="7">
        <v>72</v>
      </c>
      <c r="B82" s="8" t="s">
        <v>358</v>
      </c>
      <c r="C82" s="2" t="s">
        <v>24</v>
      </c>
      <c r="D82" s="76" t="s">
        <v>30</v>
      </c>
      <c r="E82" s="98" t="s">
        <v>508</v>
      </c>
      <c r="F82" s="34" t="s">
        <v>37</v>
      </c>
      <c r="G82" s="58" t="s">
        <v>319</v>
      </c>
      <c r="H82" s="58" t="s">
        <v>320</v>
      </c>
      <c r="I82" s="59" t="s">
        <v>321</v>
      </c>
      <c r="J82" s="60">
        <v>1</v>
      </c>
      <c r="K82" s="61">
        <v>44075</v>
      </c>
      <c r="L82" s="61">
        <v>44135</v>
      </c>
      <c r="M82" s="80">
        <f t="shared" si="4"/>
        <v>8.5714285714285712</v>
      </c>
      <c r="N82" s="2"/>
      <c r="O82" s="34" t="s">
        <v>401</v>
      </c>
    </row>
    <row r="83" spans="1:15" s="6" customFormat="1" ht="15.75" customHeight="1" thickBot="1" x14ac:dyDescent="0.4">
      <c r="A83" s="7">
        <v>73</v>
      </c>
      <c r="B83" s="8" t="s">
        <v>359</v>
      </c>
      <c r="C83" s="2" t="s">
        <v>24</v>
      </c>
      <c r="D83" s="76" t="s">
        <v>30</v>
      </c>
      <c r="E83" s="98" t="s">
        <v>508</v>
      </c>
      <c r="F83" s="34" t="s">
        <v>37</v>
      </c>
      <c r="G83" s="58" t="s">
        <v>322</v>
      </c>
      <c r="H83" s="58" t="s">
        <v>323</v>
      </c>
      <c r="I83" s="62" t="s">
        <v>324</v>
      </c>
      <c r="J83" s="60">
        <v>1</v>
      </c>
      <c r="K83" s="61">
        <v>44228</v>
      </c>
      <c r="L83" s="61">
        <v>44285</v>
      </c>
      <c r="M83" s="80">
        <f t="shared" si="4"/>
        <v>8.1428571428571423</v>
      </c>
      <c r="N83" s="2"/>
      <c r="O83" s="34" t="s">
        <v>391</v>
      </c>
    </row>
    <row r="84" spans="1:15" s="6" customFormat="1" ht="15.75" customHeight="1" thickBot="1" x14ac:dyDescent="0.4">
      <c r="A84" s="7">
        <v>74</v>
      </c>
      <c r="B84" s="8" t="s">
        <v>360</v>
      </c>
      <c r="C84" s="2" t="s">
        <v>24</v>
      </c>
      <c r="D84" s="76" t="s">
        <v>31</v>
      </c>
      <c r="E84" s="98" t="s">
        <v>41</v>
      </c>
      <c r="F84" s="34" t="s">
        <v>325</v>
      </c>
      <c r="G84" s="100" t="s">
        <v>509</v>
      </c>
      <c r="H84" s="101" t="s">
        <v>326</v>
      </c>
      <c r="I84" s="101" t="s">
        <v>327</v>
      </c>
      <c r="J84" s="102">
        <v>1</v>
      </c>
      <c r="K84" s="61">
        <v>43992</v>
      </c>
      <c r="L84" s="61">
        <v>44066</v>
      </c>
      <c r="M84" s="80">
        <f t="shared" si="4"/>
        <v>10.571428571428571</v>
      </c>
      <c r="N84" s="2"/>
      <c r="O84" s="34" t="s">
        <v>402</v>
      </c>
    </row>
    <row r="85" spans="1:15" s="6" customFormat="1" ht="15.75" customHeight="1" thickBot="1" x14ac:dyDescent="0.4">
      <c r="A85" s="7">
        <v>75</v>
      </c>
      <c r="B85" s="8" t="s">
        <v>361</v>
      </c>
      <c r="C85" s="2" t="s">
        <v>24</v>
      </c>
      <c r="D85" s="76" t="s">
        <v>31</v>
      </c>
      <c r="E85" s="98" t="s">
        <v>41</v>
      </c>
      <c r="F85" s="34" t="s">
        <v>325</v>
      </c>
      <c r="G85" s="100" t="s">
        <v>509</v>
      </c>
      <c r="H85" s="34" t="s">
        <v>328</v>
      </c>
      <c r="I85" s="103" t="s">
        <v>329</v>
      </c>
      <c r="J85" s="60">
        <v>1</v>
      </c>
      <c r="K85" s="61">
        <v>44066</v>
      </c>
      <c r="L85" s="61">
        <v>44099</v>
      </c>
      <c r="M85" s="80">
        <f t="shared" si="4"/>
        <v>4.7142857142857144</v>
      </c>
      <c r="N85" s="2"/>
      <c r="O85" s="34" t="s">
        <v>403</v>
      </c>
    </row>
    <row r="86" spans="1:15" s="6" customFormat="1" ht="15.75" customHeight="1" thickBot="1" x14ac:dyDescent="0.4">
      <c r="A86" s="7">
        <v>76</v>
      </c>
      <c r="B86" s="8" t="s">
        <v>362</v>
      </c>
      <c r="C86" s="2" t="s">
        <v>24</v>
      </c>
      <c r="D86" s="76" t="s">
        <v>31</v>
      </c>
      <c r="E86" s="98" t="s">
        <v>41</v>
      </c>
      <c r="F86" s="55" t="s">
        <v>325</v>
      </c>
      <c r="G86" s="100" t="s">
        <v>509</v>
      </c>
      <c r="H86" s="104" t="s">
        <v>330</v>
      </c>
      <c r="I86" s="65" t="s">
        <v>331</v>
      </c>
      <c r="J86" s="60">
        <v>1</v>
      </c>
      <c r="K86" s="61">
        <v>44099</v>
      </c>
      <c r="L86" s="61">
        <v>44145</v>
      </c>
      <c r="M86" s="80">
        <f t="shared" si="4"/>
        <v>6.5714285714285712</v>
      </c>
      <c r="N86" s="2"/>
      <c r="O86" s="34" t="s">
        <v>404</v>
      </c>
    </row>
    <row r="87" spans="1:15" s="6" customFormat="1" ht="15.75" customHeight="1" thickBot="1" x14ac:dyDescent="0.4">
      <c r="A87" s="7">
        <v>77</v>
      </c>
      <c r="B87" s="8" t="s">
        <v>363</v>
      </c>
      <c r="C87" s="2" t="s">
        <v>24</v>
      </c>
      <c r="D87" s="76" t="s">
        <v>31</v>
      </c>
      <c r="E87" s="98" t="s">
        <v>41</v>
      </c>
      <c r="F87" s="55" t="s">
        <v>325</v>
      </c>
      <c r="G87" s="18" t="s">
        <v>332</v>
      </c>
      <c r="H87" s="34" t="s">
        <v>333</v>
      </c>
      <c r="I87" s="75" t="s">
        <v>334</v>
      </c>
      <c r="J87" s="60">
        <v>1</v>
      </c>
      <c r="K87" s="61">
        <v>43995</v>
      </c>
      <c r="L87" s="61">
        <v>44066</v>
      </c>
      <c r="M87" s="81">
        <f t="shared" si="4"/>
        <v>10.142857142857142</v>
      </c>
      <c r="N87" s="76"/>
      <c r="O87" s="34" t="s">
        <v>405</v>
      </c>
    </row>
    <row r="88" spans="1:15" s="6" customFormat="1" ht="15.75" customHeight="1" thickBot="1" x14ac:dyDescent="0.4">
      <c r="A88" s="7">
        <v>78</v>
      </c>
      <c r="B88" s="8" t="s">
        <v>364</v>
      </c>
      <c r="C88" s="2" t="s">
        <v>24</v>
      </c>
      <c r="D88" s="76" t="s">
        <v>32</v>
      </c>
      <c r="E88" s="98" t="s">
        <v>481</v>
      </c>
      <c r="F88" s="32" t="s">
        <v>38</v>
      </c>
      <c r="G88" s="37" t="s">
        <v>335</v>
      </c>
      <c r="H88" s="37" t="s">
        <v>336</v>
      </c>
      <c r="I88" s="37" t="s">
        <v>337</v>
      </c>
      <c r="J88" s="77">
        <v>1</v>
      </c>
      <c r="K88" s="61">
        <v>44012</v>
      </c>
      <c r="L88" s="61">
        <v>44134</v>
      </c>
      <c r="M88" s="81">
        <f t="shared" si="4"/>
        <v>17.428571428571427</v>
      </c>
      <c r="N88" s="76"/>
      <c r="O88" s="34" t="s">
        <v>406</v>
      </c>
    </row>
    <row r="89" spans="1:15" s="6" customFormat="1" ht="15.75" customHeight="1" thickBot="1" x14ac:dyDescent="0.4">
      <c r="A89" s="7">
        <v>79</v>
      </c>
      <c r="B89" s="8" t="s">
        <v>365</v>
      </c>
      <c r="C89" s="2" t="s">
        <v>24</v>
      </c>
      <c r="D89" s="76" t="s">
        <v>33</v>
      </c>
      <c r="E89" s="98" t="s">
        <v>338</v>
      </c>
      <c r="F89" s="54" t="s">
        <v>39</v>
      </c>
      <c r="G89" s="37" t="s">
        <v>339</v>
      </c>
      <c r="H89" s="37" t="s">
        <v>340</v>
      </c>
      <c r="I89" s="37" t="s">
        <v>341</v>
      </c>
      <c r="J89" s="77">
        <v>1</v>
      </c>
      <c r="K89" s="61">
        <v>44136</v>
      </c>
      <c r="L89" s="61">
        <v>44183</v>
      </c>
      <c r="M89" s="81">
        <f t="shared" si="4"/>
        <v>6.7142857142857144</v>
      </c>
      <c r="N89" s="76"/>
      <c r="O89" s="34" t="s">
        <v>407</v>
      </c>
    </row>
    <row r="90" spans="1:15" s="6" customFormat="1" ht="15.75" customHeight="1" thickBot="1" x14ac:dyDescent="0.4">
      <c r="A90" s="7">
        <v>80</v>
      </c>
      <c r="B90" s="8" t="s">
        <v>366</v>
      </c>
      <c r="C90" s="2" t="s">
        <v>24</v>
      </c>
      <c r="D90" s="76" t="s">
        <v>34</v>
      </c>
      <c r="E90" s="98" t="s">
        <v>342</v>
      </c>
      <c r="F90" s="54" t="s">
        <v>40</v>
      </c>
      <c r="G90" s="37" t="s">
        <v>343</v>
      </c>
      <c r="H90" s="37" t="s">
        <v>344</v>
      </c>
      <c r="I90" s="37" t="s">
        <v>345</v>
      </c>
      <c r="J90" s="77">
        <v>1</v>
      </c>
      <c r="K90" s="61">
        <v>43992</v>
      </c>
      <c r="L90" s="61">
        <v>44165</v>
      </c>
      <c r="M90" s="81">
        <f t="shared" si="4"/>
        <v>24.714285714285715</v>
      </c>
      <c r="N90" s="76"/>
      <c r="O90" s="34" t="s">
        <v>408</v>
      </c>
    </row>
    <row r="91" spans="1:15" s="6" customFormat="1" ht="17.25" customHeight="1" thickBot="1" x14ac:dyDescent="0.4">
      <c r="A91" s="7">
        <v>81</v>
      </c>
      <c r="B91" s="8" t="s">
        <v>367</v>
      </c>
      <c r="C91" s="2" t="s">
        <v>24</v>
      </c>
      <c r="D91" s="76" t="s">
        <v>35</v>
      </c>
      <c r="E91" s="98" t="s">
        <v>42</v>
      </c>
      <c r="F91" s="54" t="s">
        <v>506</v>
      </c>
      <c r="G91" s="37" t="s">
        <v>346</v>
      </c>
      <c r="H91" s="78" t="s">
        <v>347</v>
      </c>
      <c r="I91" s="37" t="s">
        <v>348</v>
      </c>
      <c r="J91" s="77">
        <v>1</v>
      </c>
      <c r="K91" s="61">
        <v>44012</v>
      </c>
      <c r="L91" s="61">
        <v>44134</v>
      </c>
      <c r="M91" s="81">
        <f t="shared" si="4"/>
        <v>17.428571428571427</v>
      </c>
      <c r="N91" s="76"/>
      <c r="O91" s="34" t="s">
        <v>409</v>
      </c>
    </row>
    <row r="92" spans="1:15" s="82" customFormat="1" ht="15.75" customHeight="1" thickBot="1" x14ac:dyDescent="0.4">
      <c r="A92" s="7">
        <v>82</v>
      </c>
      <c r="B92" s="8" t="s">
        <v>368</v>
      </c>
      <c r="C92" s="2" t="s">
        <v>24</v>
      </c>
      <c r="D92" s="105" t="s">
        <v>44</v>
      </c>
      <c r="E92" s="98" t="s">
        <v>411</v>
      </c>
      <c r="F92" s="54" t="s">
        <v>412</v>
      </c>
      <c r="G92" s="37" t="s">
        <v>482</v>
      </c>
      <c r="H92" s="37" t="s">
        <v>490</v>
      </c>
      <c r="I92" s="37" t="s">
        <v>413</v>
      </c>
      <c r="J92" s="77">
        <v>1</v>
      </c>
      <c r="K92" s="61">
        <v>43997</v>
      </c>
      <c r="L92" s="61">
        <v>44165</v>
      </c>
      <c r="M92" s="81">
        <f t="shared" si="4"/>
        <v>24</v>
      </c>
      <c r="N92" s="76"/>
      <c r="O92" s="83" t="s">
        <v>394</v>
      </c>
    </row>
    <row r="93" spans="1:15" s="82" customFormat="1" ht="15.75" customHeight="1" thickBot="1" x14ac:dyDescent="0.4">
      <c r="A93" s="7">
        <v>83</v>
      </c>
      <c r="B93" s="8" t="s">
        <v>369</v>
      </c>
      <c r="C93" s="2" t="s">
        <v>24</v>
      </c>
      <c r="D93" s="105" t="s">
        <v>44</v>
      </c>
      <c r="E93" s="98" t="s">
        <v>351</v>
      </c>
      <c r="F93" s="54" t="s">
        <v>46</v>
      </c>
      <c r="G93" s="37" t="s">
        <v>507</v>
      </c>
      <c r="H93" s="37" t="s">
        <v>491</v>
      </c>
      <c r="I93" s="37" t="s">
        <v>492</v>
      </c>
      <c r="J93" s="84">
        <v>1</v>
      </c>
      <c r="K93" s="61">
        <v>43997</v>
      </c>
      <c r="L93" s="61">
        <v>44165</v>
      </c>
      <c r="M93" s="81">
        <f t="shared" ref="M93:M101" si="5">(K93-L93)/7*-1</f>
        <v>24</v>
      </c>
      <c r="N93" s="83"/>
      <c r="O93" s="83" t="s">
        <v>414</v>
      </c>
    </row>
    <row r="94" spans="1:15" s="82" customFormat="1" ht="15.75" customHeight="1" thickBot="1" x14ac:dyDescent="0.4">
      <c r="A94" s="7">
        <v>84</v>
      </c>
      <c r="B94" s="8" t="s">
        <v>370</v>
      </c>
      <c r="C94" s="2" t="s">
        <v>24</v>
      </c>
      <c r="D94" s="105" t="s">
        <v>44</v>
      </c>
      <c r="E94" s="98" t="s">
        <v>351</v>
      </c>
      <c r="F94" s="54" t="s">
        <v>46</v>
      </c>
      <c r="G94" s="37" t="s">
        <v>507</v>
      </c>
      <c r="H94" s="37" t="s">
        <v>493</v>
      </c>
      <c r="I94" s="37" t="s">
        <v>492</v>
      </c>
      <c r="J94" s="84">
        <v>1</v>
      </c>
      <c r="K94" s="61">
        <v>43997</v>
      </c>
      <c r="L94" s="61">
        <v>44165</v>
      </c>
      <c r="M94" s="81">
        <f t="shared" si="5"/>
        <v>24</v>
      </c>
      <c r="N94" s="83"/>
      <c r="O94" s="83" t="s">
        <v>415</v>
      </c>
    </row>
    <row r="95" spans="1:15" s="82" customFormat="1" ht="15.75" customHeight="1" thickBot="1" x14ac:dyDescent="0.4">
      <c r="A95" s="7">
        <v>85</v>
      </c>
      <c r="B95" s="8" t="s">
        <v>371</v>
      </c>
      <c r="C95" s="2" t="s">
        <v>24</v>
      </c>
      <c r="D95" s="105" t="s">
        <v>44</v>
      </c>
      <c r="E95" s="98" t="s">
        <v>351</v>
      </c>
      <c r="F95" s="54" t="s">
        <v>46</v>
      </c>
      <c r="G95" s="37" t="s">
        <v>507</v>
      </c>
      <c r="H95" s="37" t="s">
        <v>416</v>
      </c>
      <c r="I95" s="37" t="s">
        <v>417</v>
      </c>
      <c r="J95" s="84">
        <v>1</v>
      </c>
      <c r="K95" s="61">
        <v>43997</v>
      </c>
      <c r="L95" s="61">
        <v>44165</v>
      </c>
      <c r="M95" s="81">
        <f t="shared" si="5"/>
        <v>24</v>
      </c>
      <c r="N95" s="83"/>
      <c r="O95" s="83" t="s">
        <v>418</v>
      </c>
    </row>
    <row r="96" spans="1:15" s="82" customFormat="1" ht="15.75" customHeight="1" thickBot="1" x14ac:dyDescent="0.4">
      <c r="A96" s="7">
        <v>86</v>
      </c>
      <c r="B96" s="8" t="s">
        <v>393</v>
      </c>
      <c r="C96" s="2" t="s">
        <v>24</v>
      </c>
      <c r="D96" s="105" t="s">
        <v>44</v>
      </c>
      <c r="E96" s="98" t="s">
        <v>351</v>
      </c>
      <c r="F96" s="54" t="s">
        <v>46</v>
      </c>
      <c r="G96" s="37" t="s">
        <v>507</v>
      </c>
      <c r="H96" s="37" t="s">
        <v>494</v>
      </c>
      <c r="I96" s="37" t="s">
        <v>492</v>
      </c>
      <c r="J96" s="84">
        <v>1</v>
      </c>
      <c r="K96" s="61">
        <v>43997</v>
      </c>
      <c r="L96" s="61">
        <v>44165</v>
      </c>
      <c r="M96" s="81">
        <f t="shared" si="5"/>
        <v>24</v>
      </c>
      <c r="N96" s="83"/>
      <c r="O96" s="83" t="s">
        <v>420</v>
      </c>
    </row>
    <row r="97" spans="1:15" s="82" customFormat="1" ht="15.75" customHeight="1" thickBot="1" x14ac:dyDescent="0.4">
      <c r="A97" s="7">
        <v>87</v>
      </c>
      <c r="B97" s="8" t="s">
        <v>419</v>
      </c>
      <c r="C97" s="2" t="s">
        <v>24</v>
      </c>
      <c r="D97" s="105" t="s">
        <v>44</v>
      </c>
      <c r="E97" s="98" t="s">
        <v>351</v>
      </c>
      <c r="F97" s="54" t="s">
        <v>46</v>
      </c>
      <c r="G97" s="37" t="s">
        <v>495</v>
      </c>
      <c r="H97" s="37" t="s">
        <v>496</v>
      </c>
      <c r="I97" s="37" t="s">
        <v>422</v>
      </c>
      <c r="J97" s="84">
        <v>1</v>
      </c>
      <c r="K97" s="61">
        <v>43983</v>
      </c>
      <c r="L97" s="61">
        <v>44196</v>
      </c>
      <c r="M97" s="81">
        <f t="shared" si="5"/>
        <v>30.428571428571427</v>
      </c>
      <c r="N97" s="83"/>
      <c r="O97" s="83" t="s">
        <v>423</v>
      </c>
    </row>
    <row r="98" spans="1:15" s="82" customFormat="1" ht="15.75" customHeight="1" thickBot="1" x14ac:dyDescent="0.4">
      <c r="A98" s="7">
        <v>88</v>
      </c>
      <c r="B98" s="8" t="s">
        <v>421</v>
      </c>
      <c r="C98" s="2" t="s">
        <v>24</v>
      </c>
      <c r="D98" s="105" t="s">
        <v>44</v>
      </c>
      <c r="E98" s="98" t="s">
        <v>351</v>
      </c>
      <c r="F98" s="54" t="s">
        <v>46</v>
      </c>
      <c r="G98" s="37" t="s">
        <v>495</v>
      </c>
      <c r="H98" s="37" t="s">
        <v>425</v>
      </c>
      <c r="I98" s="37" t="s">
        <v>457</v>
      </c>
      <c r="J98" s="84">
        <v>1</v>
      </c>
      <c r="K98" s="61">
        <v>43983</v>
      </c>
      <c r="L98" s="61">
        <v>44196</v>
      </c>
      <c r="M98" s="81">
        <f t="shared" si="5"/>
        <v>30.428571428571427</v>
      </c>
      <c r="N98" s="83"/>
      <c r="O98" s="83" t="s">
        <v>426</v>
      </c>
    </row>
    <row r="99" spans="1:15" s="82" customFormat="1" ht="15.75" customHeight="1" thickBot="1" x14ac:dyDescent="0.4">
      <c r="A99" s="7">
        <v>89</v>
      </c>
      <c r="B99" s="8" t="s">
        <v>424</v>
      </c>
      <c r="C99" s="2" t="s">
        <v>24</v>
      </c>
      <c r="D99" s="105" t="s">
        <v>45</v>
      </c>
      <c r="E99" s="98" t="s">
        <v>43</v>
      </c>
      <c r="F99" s="83" t="s">
        <v>47</v>
      </c>
      <c r="G99" s="37" t="s">
        <v>455</v>
      </c>
      <c r="H99" s="37" t="s">
        <v>428</v>
      </c>
      <c r="I99" s="37" t="s">
        <v>456</v>
      </c>
      <c r="J99" s="84">
        <v>1</v>
      </c>
      <c r="K99" s="61">
        <v>43997</v>
      </c>
      <c r="L99" s="61">
        <v>44196</v>
      </c>
      <c r="M99" s="81">
        <f t="shared" si="5"/>
        <v>28.428571428571427</v>
      </c>
      <c r="N99" s="83"/>
      <c r="O99" s="83" t="s">
        <v>395</v>
      </c>
    </row>
    <row r="100" spans="1:15" s="82" customFormat="1" ht="15.75" customHeight="1" thickBot="1" x14ac:dyDescent="0.4">
      <c r="A100" s="7">
        <v>90</v>
      </c>
      <c r="B100" s="8" t="s">
        <v>427</v>
      </c>
      <c r="C100" s="2" t="s">
        <v>24</v>
      </c>
      <c r="D100" s="105" t="s">
        <v>45</v>
      </c>
      <c r="E100" s="98" t="s">
        <v>43</v>
      </c>
      <c r="F100" s="83" t="s">
        <v>47</v>
      </c>
      <c r="G100" s="37" t="s">
        <v>455</v>
      </c>
      <c r="H100" s="37" t="s">
        <v>430</v>
      </c>
      <c r="I100" s="37" t="s">
        <v>457</v>
      </c>
      <c r="J100" s="84">
        <v>1</v>
      </c>
      <c r="K100" s="61">
        <v>43997</v>
      </c>
      <c r="L100" s="61">
        <v>44196</v>
      </c>
      <c r="M100" s="81">
        <f t="shared" si="5"/>
        <v>28.428571428571427</v>
      </c>
      <c r="N100" s="83"/>
      <c r="O100" s="83" t="s">
        <v>431</v>
      </c>
    </row>
    <row r="101" spans="1:15" s="82" customFormat="1" ht="15.75" customHeight="1" thickBot="1" x14ac:dyDescent="0.4">
      <c r="A101" s="7">
        <v>91</v>
      </c>
      <c r="B101" s="8" t="s">
        <v>429</v>
      </c>
      <c r="C101" s="2" t="s">
        <v>24</v>
      </c>
      <c r="D101" s="105" t="s">
        <v>48</v>
      </c>
      <c r="E101" s="98" t="s">
        <v>49</v>
      </c>
      <c r="F101" s="83" t="s">
        <v>50</v>
      </c>
      <c r="G101" s="37" t="s">
        <v>352</v>
      </c>
      <c r="H101" s="37" t="s">
        <v>353</v>
      </c>
      <c r="I101" s="37" t="s">
        <v>354</v>
      </c>
      <c r="J101" s="84">
        <v>2</v>
      </c>
      <c r="K101" s="61">
        <v>43992</v>
      </c>
      <c r="L101" s="61">
        <v>44316</v>
      </c>
      <c r="M101" s="81">
        <f t="shared" si="5"/>
        <v>46.285714285714285</v>
      </c>
      <c r="N101" s="83"/>
      <c r="O101" s="83" t="s">
        <v>396</v>
      </c>
    </row>
    <row r="351063" spans="1:1" x14ac:dyDescent="0.35">
      <c r="A351063" t="s">
        <v>24</v>
      </c>
    </row>
    <row r="351064" spans="1:1" x14ac:dyDescent="0.35">
      <c r="A351064" t="s">
        <v>458</v>
      </c>
    </row>
  </sheetData>
  <mergeCells count="1">
    <mergeCell ref="B8:O8"/>
  </mergeCells>
  <dataValidations xWindow="510" yWindow="365" count="20">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F2 E78:E90" xr:uid="{00000000-0002-0000-00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4 G63:G64 E91 F78:F91"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88:G91 H63:H64 G61:G62 G31:H31 G78:G83 G26:G30 G65:G67"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I63:I64 H61:H62 H65 H88:H91 H78:H83 H84:I85 H87:I87 H26:H30"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88:I91 J63:J64 I61:I62 I65 I78:I83 I26:I31" xr:uid="{00000000-0002-0000-00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91 K63:K64 J61:J62 J65 J78:J89 J90:K90 J26:J30" xr:uid="{00000000-0002-0000-0000-00000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6:K28 K78:K83 K61:K62 K65 L63:L64 L90 K29:L29 K30" xr:uid="{00000000-0002-0000-0000-000006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5 L24:L28 L61:L62 K88:L89 L86 L78:L83 K91:L92 L30:L31 K31" xr:uid="{00000000-0002-0000-00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3 C24:C25 C15:C18" xr:uid="{00000000-0002-0000-0000-000008000000}">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2:C37 C54:C67 C40:C52" xr:uid="{00000000-0002-0000-0000-000009000000}">
      <formula1>$A$350862:$A$350864</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4" xr:uid="{00000000-0002-0000-0000-00000A000000}">
      <formula1>$A$350826:$A$350828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9:C23 C26:C29" xr:uid="{00000000-0002-0000-0000-00000B000000}">
      <formula1>$A$350936:$A$350938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8:C39" xr:uid="{00000000-0002-0000-0000-00000C000000}">
      <formula1>$A$350919:$A$350921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53" xr:uid="{00000000-0002-0000-0000-00000D000000}">
      <formula1>$A$350796:$A$350798</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78:N92" xr:uid="{00000000-0002-0000-00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78:M101" xr:uid="{00000000-0002-0000-0000-00000F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78:D91" xr:uid="{00000000-0002-0000-0000-000010000000}">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78:C91" xr:uid="{00000000-0002-0000-0000-000011000000}">
      <formula1>$A$351012:$A$351014</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92" xr:uid="{00000000-0002-0000-0000-000012000000}">
      <formula1>$A$351013:$A$351015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0:C31" xr:uid="{00000000-0002-0000-0000-000013000000}">
      <formula1>$A$351020:$A$351022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C104739L</cp:lastModifiedBy>
  <dcterms:created xsi:type="dcterms:W3CDTF">2020-05-19T13:15:14Z</dcterms:created>
  <dcterms:modified xsi:type="dcterms:W3CDTF">2022-07-05T14:26:07Z</dcterms:modified>
</cp:coreProperties>
</file>